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920" windowHeight="13800" tabRatio="730" activeTab="0"/>
  </bookViews>
  <sheets>
    <sheet name="Metadata" sheetId="1" r:id="rId1"/>
    <sheet name="Data" sheetId="2" r:id="rId2"/>
    <sheet name="wksowlv0" sheetId="3" state="veryHidden" r:id="rId3"/>
    <sheet name="wksowlv1" sheetId="4" state="veryHidden" r:id="rId4"/>
    <sheet name="wksowlv2" sheetId="5" state="veryHidden" r:id="rId5"/>
    <sheet name="wksowlv3" sheetId="6" state="veryHidden" r:id="rId6"/>
    <sheet name="wksowlv4" sheetId="7" state="veryHidden" r:id="rId7"/>
    <sheet name="wksowlv5" sheetId="8" state="veryHidden" r:id="rId8"/>
    <sheet name="wksowlv6" sheetId="9" state="veryHidden" r:id="rId9"/>
    <sheet name="wksowlv7" sheetId="10" state="veryHidden" r:id="rId10"/>
    <sheet name="wksowlv8" sheetId="11" state="veryHidden" r:id="rId11"/>
    <sheet name="wksowlv9" sheetId="12" state="veryHidden" r:id="rId12"/>
    <sheet name="wksowlv10" sheetId="13" state="veryHidden" r:id="rId13"/>
    <sheet name="wksowlv11" sheetId="14" state="veryHidden" r:id="rId14"/>
    <sheet name="wksowlv12" sheetId="15" state="veryHidden" r:id="rId15"/>
    <sheet name="wksowlv13" sheetId="16" state="veryHidden" r:id="rId16"/>
    <sheet name="wksowlv14" sheetId="17" state="veryHidden" r:id="rId17"/>
    <sheet name="wksowlv15" sheetId="18" state="veryHidden" r:id="rId18"/>
    <sheet name="wksowlv16" sheetId="19" state="veryHidden" r:id="rId19"/>
    <sheet name="wksowlv17" sheetId="20" state="veryHidden" r:id="rId20"/>
    <sheet name="wksowlv18" sheetId="21" state="veryHidden" r:id="rId21"/>
  </sheets>
  <definedNames>
    <definedName name="wksowlv0">'wksowlv0'!$B$3:$B$51</definedName>
    <definedName name="wksowlv10">'wksowlv10'!$B$3:$B$20</definedName>
    <definedName name="wksowlv14">'wksowlv14'!$B$3:$B$20</definedName>
    <definedName name="wksowlv17">'wksowlv17'!$B$3:$B$20</definedName>
    <definedName name="wksowlv2">'wksowlv2'!$B$3:$B$20</definedName>
    <definedName name="wksowlv4">'wksowlv4'!$B$3:$B$4</definedName>
    <definedName name="wksowlv5">'wksowlv5'!$B$3:$B$62</definedName>
    <definedName name="wksowlv6">'wksowlv6'!$B$3:$B$15</definedName>
    <definedName name="wksowlv7">'wksowlv7'!$B$3:$B$20</definedName>
    <definedName name="wksowlv8">'wksowlv8'!$B$3:$B$20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1" authorId="0">
      <text>
        <r>
          <rPr>
            <b/>
            <sz val="9"/>
            <rFont val="Tahoma"/>
            <family val="2"/>
          </rPr>
          <t>If Item = concentration, add the compound name. If item = Growth_medium, add the name or composition. If item = Buffer, add the name</t>
        </r>
      </text>
    </comment>
    <comment ref="A31" authorId="0">
      <text>
        <r>
          <rPr>
            <sz val="9"/>
            <rFont val="Tahoma"/>
            <family val="2"/>
          </rPr>
          <t xml:space="preserve">If Item = concentration, add the compound name. If item = Growth_medium, add the name or composition. If item = Buffer, add the name
</t>
        </r>
      </text>
    </comment>
  </commentList>
</comments>
</file>

<file path=xl/sharedStrings.xml><?xml version="1.0" encoding="utf-8"?>
<sst xmlns="http://schemas.openxmlformats.org/spreadsheetml/2006/main" count="687" uniqueCount="365">
  <si>
    <t>Date</t>
  </si>
  <si>
    <t>Comments</t>
  </si>
  <si>
    <t>Item</t>
  </si>
  <si>
    <t>Unit</t>
  </si>
  <si>
    <t>Description</t>
  </si>
  <si>
    <t>ASSAY</t>
  </si>
  <si>
    <t>Assay_type</t>
  </si>
  <si>
    <t>Experimentalist</t>
  </si>
  <si>
    <t>SOP</t>
  </si>
  <si>
    <t>Experimental_conditions</t>
  </si>
  <si>
    <t>FACTORS_STUDIED</t>
  </si>
  <si>
    <t>Compound (if concentration)</t>
  </si>
  <si>
    <t>Assay SEEK ID</t>
  </si>
  <si>
    <t>Start_value (optional)</t>
  </si>
  <si>
    <t>End_value (optional)</t>
  </si>
  <si>
    <t>SD (optional)</t>
  </si>
  <si>
    <t>Assay Title</t>
  </si>
  <si>
    <t xml:space="preserve">Asset Title </t>
  </si>
  <si>
    <t>Uploader</t>
  </si>
  <si>
    <t>Project</t>
  </si>
  <si>
    <t>Uploader SEEK ID</t>
  </si>
  <si>
    <t>Metadata</t>
  </si>
  <si>
    <t>&lt;http://www.mygrid.org.uk/ontology/JERMOntology#FactorsStudied&gt;</t>
  </si>
  <si>
    <t>ontology</t>
  </si>
  <si>
    <t>&lt;http://www.mygrid.org.uk/ontology/JERMOntology&gt;</t>
  </si>
  <si>
    <t>&lt;http://www.mygrid.org.uk/ontology/JERMOntology#activity&gt;</t>
  </si>
  <si>
    <t>activity</t>
  </si>
  <si>
    <t>&lt;http://www.mygrid.org.uk/ontology/JERMOntology#concentration&gt;</t>
  </si>
  <si>
    <t>concentration</t>
  </si>
  <si>
    <t>&lt;http://www.mygrid.org.uk/ontology/JERMOntology#expression&gt;</t>
  </si>
  <si>
    <t>expression</t>
  </si>
  <si>
    <t>&lt;http://www.mygrid.org.uk/ontology/JERMOntology#mass&gt;</t>
  </si>
  <si>
    <t>mass</t>
  </si>
  <si>
    <t>&lt;http://www.mygrid.org.uk/ontology/JERMOntology#pH&gt;</t>
  </si>
  <si>
    <t>pH</t>
  </si>
  <si>
    <t>&lt;http://www.mygrid.org.uk/ontology/JERMOntology#pressure&gt;</t>
  </si>
  <si>
    <t>pressure</t>
  </si>
  <si>
    <t>&lt;http://www.mygrid.org.uk/ontology/JERMOntology#temperature&gt;</t>
  </si>
  <si>
    <t>temperature</t>
  </si>
  <si>
    <t>INDIVIDUALS</t>
  </si>
  <si>
    <t>&lt;http://www.mygrid.org.uk/ontology/JERMOntology#Project&gt;</t>
  </si>
  <si>
    <t>&lt;http://www.mygrid.org.uk/ontology/JERMOntology#BaCell&gt;</t>
  </si>
  <si>
    <t>BaCell</t>
  </si>
  <si>
    <t>&lt;http://www.mygrid.org.uk/ontology/JERMOntology#COSMIC&gt;</t>
  </si>
  <si>
    <t>COSMIC</t>
  </si>
  <si>
    <t>&lt;http://www.mygrid.org.uk/ontology/JERMOntology#KOSMOBAC&gt;</t>
  </si>
  <si>
    <t>KOSMOBAC</t>
  </si>
  <si>
    <t>&lt;http://www.mygrid.org.uk/ontology/JERMOntology#MOSES&gt;</t>
  </si>
  <si>
    <t>MOSES</t>
  </si>
  <si>
    <t>&lt;http://www.mygrid.org.uk/ontology/JERMOntology#Noisy-Strep&gt;</t>
  </si>
  <si>
    <t>Noisy-Strep</t>
  </si>
  <si>
    <t>&lt;http://www.mygrid.org.uk/ontology/JERMOntology#PSYSMO&gt;</t>
  </si>
  <si>
    <t>PSYSMO</t>
  </si>
  <si>
    <t>&lt;http://www.mygrid.org.uk/ontology/JERMOntology#ScaRAB&gt;</t>
  </si>
  <si>
    <t>ScaRAB</t>
  </si>
  <si>
    <t>&lt;http://www.mygrid.org.uk/ontology/JERMOntology#SilicoTryp&gt;</t>
  </si>
  <si>
    <t>SilicoTryp</t>
  </si>
  <si>
    <t>&lt;http://www.mygrid.org.uk/ontology/JERMOntology#STREAM&gt;</t>
  </si>
  <si>
    <t>STREAM</t>
  </si>
  <si>
    <t>&lt;http://www.mygrid.org.uk/ontology/JERMOntology#SulfoSys&gt;</t>
  </si>
  <si>
    <t>SulfoSys</t>
  </si>
  <si>
    <t>&lt;http://www.mygrid.org.uk/ontology/JERMOntology#SUMO&gt;</t>
  </si>
  <si>
    <t>SUMO</t>
  </si>
  <si>
    <t>&lt;http://www.mygrid.org.uk/ontology/JERMOntology#SysmoLab&gt;</t>
  </si>
  <si>
    <t>SysmoLab</t>
  </si>
  <si>
    <t>&lt;http://www.mygrid.org.uk/ontology/JERMOntology#Translucent&gt;</t>
  </si>
  <si>
    <t>Translucent</t>
  </si>
  <si>
    <t>SUBCLASSES</t>
  </si>
  <si>
    <t>&lt;http://www.w3.org/2002/07/owl#Nothing&gt;</t>
  </si>
  <si>
    <t>Technology_type</t>
  </si>
  <si>
    <t>&lt;http://www.mygrid.org.uk/ontology/JERMOntology#TechnologyType&gt;</t>
  </si>
  <si>
    <t>&lt;http://www.mygrid.org.uk/ontology/JERMOntology#13C_radiolabelling&gt;</t>
  </si>
  <si>
    <t>&lt;http://www.mygrid.org.uk/ontology/JERMOntology#2-hybrid_system&gt;</t>
  </si>
  <si>
    <t>&lt;http://www.mygrid.org.uk/ontology/JERMOntology#2D_gel_electrophoresis&gt;</t>
  </si>
  <si>
    <t>&lt;http://www.mygrid.org.uk/ontology/JERMOntology#Accelerator_Mass_Spectrometry&gt;</t>
  </si>
  <si>
    <t>&lt;http://www.mygrid.org.uk/ontology/JERMOntology#affinity_chromatography&gt;</t>
  </si>
  <si>
    <t>&lt;http://www.mygrid.org.uk/ontology/JERMOntology#Algebraic_equation&gt;</t>
  </si>
  <si>
    <t>&lt;http://www.mygrid.org.uk/ontology/JERMOntology#bait_protein_tagging&gt;</t>
  </si>
  <si>
    <t>&lt;http://www.mygrid.org.uk/ontology/JERMOntology#binding&gt;</t>
  </si>
  <si>
    <t>binding</t>
  </si>
  <si>
    <t>&lt;http://www.mygrid.org.uk/ontology/JERMOntology#capillary_electrophoresis&gt;</t>
  </si>
  <si>
    <t>&lt;http://www.mygrid.org.uk/ontology/JERMOntology#ChIP-on-chip&gt;</t>
  </si>
  <si>
    <t>ChIP-on-chip</t>
  </si>
  <si>
    <t>&lt;http://www.mygrid.org.uk/ontology/JERMOntology#chromatography&gt;</t>
  </si>
  <si>
    <t>chromatography</t>
  </si>
  <si>
    <t>&lt;http://www.mygrid.org.uk/ontology/JERMOntology#custom_Array&gt;</t>
  </si>
  <si>
    <t>&lt;http://www.mygrid.org.uk/ontology/JERMOntology#DNA_Methylation&gt;</t>
  </si>
  <si>
    <t>&lt;http://www.mygrid.org.uk/ontology/JERMOntology#electrophoresis&gt;</t>
  </si>
  <si>
    <t>electrophoresis</t>
  </si>
  <si>
    <t>&lt;http://www.mygrid.org.uk/ontology/JERMOntology#enzymatic_activity_measurements&gt;</t>
  </si>
  <si>
    <t>&lt;http://www.mygrid.org.uk/ontology/JERMOntology#Exon_array&gt;</t>
  </si>
  <si>
    <t>&lt;http://www.mygrid.org.uk/ontology/JERMOntology#FACS&gt;</t>
  </si>
  <si>
    <t>FACS</t>
  </si>
  <si>
    <t>&lt;http://www.mygrid.org.uk/ontology/JERMOntology#flow_cytometry&gt;</t>
  </si>
  <si>
    <t>&lt;http://www.mygrid.org.uk/ontology/JERMOntology#FRAP&gt;</t>
  </si>
  <si>
    <t>FRAP</t>
  </si>
  <si>
    <t>&lt;http://www.mygrid.org.uk/ontology/JERMOntology#gas_chromatography&gt;</t>
  </si>
  <si>
    <t>&lt;http://www.mygrid.org.uk/ontology/JERMOntology#Gas_Chromatography_Mass_Spectrometry&gt;</t>
  </si>
  <si>
    <t>&lt;http://www.mygrid.org.uk/ontology/JERMOntology#gel_electrophoresis&gt;</t>
  </si>
  <si>
    <t>&lt;http://www.mygrid.org.uk/ontology/JERMOntology#gel_filtration&gt;</t>
  </si>
  <si>
    <t>&lt;http://www.mygrid.org.uk/ontology/JERMOntology#HPLC&gt;</t>
  </si>
  <si>
    <t>HPLC</t>
  </si>
  <si>
    <t>&lt;http://www.mygrid.org.uk/ontology/JERMOntology#imaging&gt;</t>
  </si>
  <si>
    <t>imaging</t>
  </si>
  <si>
    <t>&lt;http://www.mygrid.org.uk/ontology/JERMOntology#Inductively_Coupled_Plasma_Mass_Spectrometry&gt;</t>
  </si>
  <si>
    <t>&lt;http://www.mygrid.org.uk/ontology/JERMOntology#initial_rate_experiment&gt;</t>
  </si>
  <si>
    <t>&lt;http://www.mygrid.org.uk/ontology/JERMOntology#Ion_Mobility_Spectrometry_Mass_Spectrometry&gt;</t>
  </si>
  <si>
    <t>&lt;http://www.mygrid.org.uk/ontology/JERMOntology#Isotope_Ratio_Mass_Spectrometry&gt;</t>
  </si>
  <si>
    <t>&lt;http://www.mygrid.org.uk/ontology/JERMOntology#Linear_equation&gt;</t>
  </si>
  <si>
    <t>&lt;http://www.mygrid.org.uk/ontology/JERMOntology#liquid_chromatography-tandem_mass_spectrometry&gt;</t>
  </si>
  <si>
    <t>&lt;http://www.mygrid.org.uk/ontology/JERMOntology#Liquid_chromatography_Mass_Spectrometry&gt;</t>
  </si>
  <si>
    <t>&lt;http://www.mygrid.org.uk/ontology/JERMOntology#MALDI_TOF&gt;</t>
  </si>
  <si>
    <t>&lt;http://www.mygrid.org.uk/ontology/JERMOntology#mass_Spectrometry&gt;</t>
  </si>
  <si>
    <t>&lt;http://www.mygrid.org.uk/ontology/JERMOntology#mathematical_modelType&gt;</t>
  </si>
  <si>
    <t>&lt;http://www.mygrid.org.uk/ontology/JERMOntology#microarray&gt;</t>
  </si>
  <si>
    <t>microarray</t>
  </si>
  <si>
    <t>&lt;http://www.mygrid.org.uk/ontology/JERMOntology#miRNA_microarray&gt;</t>
  </si>
  <si>
    <t>&lt;http://www.mygrid.org.uk/ontology/JERMOntology#molecule_labelling&gt;</t>
  </si>
  <si>
    <t>&lt;http://www.mygrid.org.uk/ontology/JERMOntology#NMR&gt;</t>
  </si>
  <si>
    <t>NMR</t>
  </si>
  <si>
    <t>&lt;http://www.mygrid.org.uk/ontology/JERMOntology#Ordinary_differential_equation&gt;</t>
  </si>
  <si>
    <t>&lt;http://www.mygrid.org.uk/ontology/JERMOntology#Partial_differential_equation&gt;</t>
  </si>
  <si>
    <t>&lt;http://www.mygrid.org.uk/ontology/JERMOntology#PCR&gt;</t>
  </si>
  <si>
    <t>PCR</t>
  </si>
  <si>
    <t>&lt;http://www.mygrid.org.uk/ontology/JERMOntology#progressive_curve_experiment&gt;</t>
  </si>
  <si>
    <t>&lt;http://www.mygrid.org.uk/ontology/JERMOntology#qPCR&gt;</t>
  </si>
  <si>
    <t>qPCR</t>
  </si>
  <si>
    <t>&lt;http://www.mygrid.org.uk/ontology/JERMOntology#qRT-PCR&gt;</t>
  </si>
  <si>
    <t>qRT-PCR</t>
  </si>
  <si>
    <t>&lt;http://www.mygrid.org.uk/ontology/JERMOntology#radioactive_labelling&gt;</t>
  </si>
  <si>
    <t>&lt;http://www.mygrid.org.uk/ontology/JERMOntology#SDS_PAGE&gt;</t>
  </si>
  <si>
    <t>&lt;http://www.mygrid.org.uk/ontology/JERMOntology#SELDI_TOF&gt;</t>
  </si>
  <si>
    <t>&lt;http://www.mygrid.org.uk/ontology/JERMOntology#small_molecule_microarray&gt;</t>
  </si>
  <si>
    <t>&lt;http://www.mygrid.org.uk/ontology/JERMOntology#SNP_array&gt;</t>
  </si>
  <si>
    <t>&lt;http://www.mygrid.org.uk/ontology/JERMOntology#structural_methods&gt;</t>
  </si>
  <si>
    <t>&lt;http://www.mygrid.org.uk/ontology/JERMOntology#surface_plasmon_resonance&gt;</t>
  </si>
  <si>
    <t>&lt;http://www.mygrid.org.uk/ontology/JERMOntology#Tandem_Mass_Spectrometry&gt;</t>
  </si>
  <si>
    <t>&lt;http://www.mygrid.org.uk/ontology/JERMOntology#tiling_array&gt;</t>
  </si>
  <si>
    <t>&lt;http://www.mygrid.org.uk/ontology/JERMOntology#UPLC&gt;</t>
  </si>
  <si>
    <t>UPLC</t>
  </si>
  <si>
    <t>Values (examples)</t>
  </si>
  <si>
    <t/>
  </si>
  <si>
    <t>&lt;file:/C:/Users/Batfink/Documents/My%20Dropbox/ontologies/MIAME/JERM_FSEC.owl&gt;</t>
  </si>
  <si>
    <t>&lt;http://www.mygrid.org.uk/ontology/JERMOntology#dry_biomass&gt;</t>
  </si>
  <si>
    <t>&lt;http://www.mygrid.org.uk/ontology/JERMOntology#enzymeActivity&gt;</t>
  </si>
  <si>
    <t>enzymeActivity</t>
  </si>
  <si>
    <t>&lt;http://www.mygrid.org.uk/ontology/JERMOntology#extracellular_concentration&gt;</t>
  </si>
  <si>
    <t>&lt;http://www.mygrid.org.uk/ontology/JERMOntology#gas_flow&gt;</t>
  </si>
  <si>
    <t>&lt;http://www.mygrid.org.uk/ontology/JERMOntology#growth_medium&gt;</t>
  </si>
  <si>
    <t>&lt;http://www.mygrid.org.uk/ontology/JERMOntology#intracellular_concentration&gt;</t>
  </si>
  <si>
    <t>&lt;http://www.mygrid.org.uk/ontology/JERMOntology#optical_density&gt;</t>
  </si>
  <si>
    <t>&lt;http://www.mygrid.org.uk/ontology/JERMOntology#optical_density_600&gt;</t>
  </si>
  <si>
    <t>&lt;http://www.mygrid.org.uk/ontology/JERMOntology#specific_concentration&gt;</t>
  </si>
  <si>
    <t>&lt;http://www.mygrid.org.uk/ontology/JERMOntology#volume&gt;</t>
  </si>
  <si>
    <t>volume</t>
  </si>
  <si>
    <t>&lt;http://www.mygrid.org.uk/ontology/JERMOntology#Batch&gt;</t>
  </si>
  <si>
    <t>Batch</t>
  </si>
  <si>
    <t>&lt;http://www.mygrid.org.uk/ontology/JERMOntology#Chemostat&gt;</t>
  </si>
  <si>
    <t>Chemostat</t>
  </si>
  <si>
    <t>&lt;http://www.mygrid.org.uk/ontology/JERMOntology#chemostat_measurements&gt;</t>
  </si>
  <si>
    <t>&lt;http://www.mygrid.org.uk/ontology/JERMOntology#CultureGrowth&gt;</t>
  </si>
  <si>
    <t>&lt;http://www.mygrid.org.uk/ontology/JERMOntology#ExperimentalAssayType&gt;</t>
  </si>
  <si>
    <t>&lt;http://www.mygrid.org.uk/ontology/JERMOntology#amplification&gt;</t>
  </si>
  <si>
    <t>amplification</t>
  </si>
  <si>
    <t>&lt;http://www.mygrid.org.uk/ontology/JERMOntology#by-product_formation&gt;</t>
  </si>
  <si>
    <t>&lt;http://www.mygrid.org.uk/ontology/JERMOntology#catabolic_response&gt;</t>
  </si>
  <si>
    <t>&lt;http://www.mygrid.org.uk/ontology/JERMOntology#cell_growth_optimisation&gt;</t>
  </si>
  <si>
    <t>&lt;http://www.mygrid.org.uk/ontology/JERMOntology#cell_size&gt;</t>
  </si>
  <si>
    <t>&lt;http://www.mygrid.org.uk/ontology/JERMOntology#Comparative_genomic_hybridization&gt;</t>
  </si>
  <si>
    <t>&lt;http://www.mygrid.org.uk/ontology/JERMOntology#comparative_genomics&gt;</t>
  </si>
  <si>
    <t>&lt;http://www.mygrid.org.uk/ontology/JERMOntology#continuousEnzymatic&gt;</t>
  </si>
  <si>
    <t>continuousEnzymatic</t>
  </si>
  <si>
    <t>&lt;http://www.mygrid.org.uk/ontology/JERMOntology#discontinuousEnzymatic&gt;</t>
  </si>
  <si>
    <t>discontinuousEnzymatic</t>
  </si>
  <si>
    <t>&lt;http://www.mygrid.org.uk/ontology/JERMOntology#DNA_sequencing&gt;</t>
  </si>
  <si>
    <t>&lt;http://www.mygrid.org.uk/ontology/JERMOntology#enzymaticAssay&gt;</t>
  </si>
  <si>
    <t>enzymaticAssay</t>
  </si>
  <si>
    <t>&lt;http://www.mygrid.org.uk/ontology/JERMOntology#Extracellular_Metabolite_concentration&gt;</t>
  </si>
  <si>
    <t>&lt;http://www.mygrid.org.uk/ontology/JERMOntology#flux_balance_analysis&gt;</t>
  </si>
  <si>
    <t>&lt;http://www.mygrid.org.uk/ontology/JERMOntology#fluxomics&gt;</t>
  </si>
  <si>
    <t>fluxomics</t>
  </si>
  <si>
    <t>&lt;http://www.mygrid.org.uk/ontology/JERMOntology#gene_expression_profiling&gt;</t>
  </si>
  <si>
    <t>&lt;http://www.mygrid.org.uk/ontology/JERMOntology#genome-scale_enzyme_activity_profiling&gt;</t>
  </si>
  <si>
    <t>&lt;http://www.mygrid.org.uk/ontology/JERMOntology#genomics&gt;</t>
  </si>
  <si>
    <t>genomics</t>
  </si>
  <si>
    <t>&lt;http://www.mygrid.org.uk/ontology/JERMOntology#genotyping&gt;</t>
  </si>
  <si>
    <t>genotyping</t>
  </si>
  <si>
    <t>&lt;http://www.mygrid.org.uk/ontology/JERMOntology#glucose_pulse&gt;</t>
  </si>
  <si>
    <t>&lt;http://www.mygrid.org.uk/ontology/JERMOntology#immune_precipitation&gt;</t>
  </si>
  <si>
    <t>&lt;http://www.mygrid.org.uk/ontology/JERMOntology#interactomics&gt;</t>
  </si>
  <si>
    <t>interactomics</t>
  </si>
  <si>
    <t>&lt;http://www.mygrid.org.uk/ontology/JERMOntology#Intracellular_Metabolite_Concentration&gt;</t>
  </si>
  <si>
    <t>&lt;http://www.mygrid.org.uk/ontology/JERMOntology#limited_media_growth&gt;</t>
  </si>
  <si>
    <t>&lt;http://www.mygrid.org.uk/ontology/JERMOntology#Metabolite_concentration&gt;</t>
  </si>
  <si>
    <t>&lt;http://www.mygrid.org.uk/ontology/JERMOntology#metabolite_profiling&gt;</t>
  </si>
  <si>
    <t>&lt;http://www.mygrid.org.uk/ontology/JERMOntology#metabolomics&gt;</t>
  </si>
  <si>
    <t>metabolomics</t>
  </si>
  <si>
    <t>&lt;http://www.mygrid.org.uk/ontology/JERMOntology#metabonomics&gt;</t>
  </si>
  <si>
    <t>metabonomics</t>
  </si>
  <si>
    <t>&lt;http://www.mygrid.org.uk/ontology/JERMOntology#methylation_profiling&gt;</t>
  </si>
  <si>
    <t>&lt;http://www.mygrid.org.uk/ontology/JERMOntology#microRNA_profiling&gt;</t>
  </si>
  <si>
    <t>&lt;http://www.mygrid.org.uk/ontology/JERMOntology#organism_or_strain_characterisation&gt;</t>
  </si>
  <si>
    <t>&lt;http://www.mygrid.org.uk/ontology/JERMOntology#post-translational_modification&gt;</t>
  </si>
  <si>
    <t>&lt;http://www.mygrid.org.uk/ontology/JERMOntology#primer_design&gt;</t>
  </si>
  <si>
    <t>&lt;http://www.mygrid.org.uk/ontology/JERMOntology#protein-protein_interaction&gt;</t>
  </si>
  <si>
    <t>&lt;http://www.mygrid.org.uk/ontology/JERMOntology#protein-protein_interaction_profiling&gt;</t>
  </si>
  <si>
    <t>&lt;http://www.mygrid.org.uk/ontology/JERMOntology#protein_expression_profiling&gt;</t>
  </si>
  <si>
    <t>&lt;http://www.mygrid.org.uk/ontology/JERMOntology#protein_identification&gt;</t>
  </si>
  <si>
    <t>&lt;http://www.mygrid.org.uk/ontology/JERMOntology#protein_purification&gt;</t>
  </si>
  <si>
    <t>&lt;http://www.mygrid.org.uk/ontology/JERMOntology#protein_structural_analysis&gt;</t>
  </si>
  <si>
    <t>&lt;http://www.mygrid.org.uk/ontology/JERMOntology#proteomics&gt;</t>
  </si>
  <si>
    <t>proteomics</t>
  </si>
  <si>
    <t>&lt;http://www.mygrid.org.uk/ontology/JERMOntology#reactomics&gt;</t>
  </si>
  <si>
    <t>reactomics</t>
  </si>
  <si>
    <t>&lt;http://www.mygrid.org.uk/ontology/JERMOntology#RNAi&gt;</t>
  </si>
  <si>
    <t>RNAi</t>
  </si>
  <si>
    <t>&lt;http://www.mygrid.org.uk/ontology/JERMOntology#single_cell&gt;</t>
  </si>
  <si>
    <t>&lt;http://www.mygrid.org.uk/ontology/JERMOntology#small-molecule_microarray&gt;</t>
  </si>
  <si>
    <t>&lt;http://www.mygrid.org.uk/ontology/JERMOntology#SNP_detection&gt;</t>
  </si>
  <si>
    <t>&lt;http://www.mygrid.org.uk/ontology/JERMOntology#Substrate_utilization&gt;</t>
  </si>
  <si>
    <t>&lt;http://www.mygrid.org.uk/ontology/JERMOntology#tiling_path&gt;</t>
  </si>
  <si>
    <t>&lt;http://www.mygrid.org.uk/ontology/JERMOntology#transcripomics&gt;</t>
  </si>
  <si>
    <t>transcripomics</t>
  </si>
  <si>
    <t>&lt;http://www.mygrid.org.uk/ontology/JERMOntology#transcriptional_profiling&gt;</t>
  </si>
  <si>
    <t>&lt;http://www.mygrid.org.uk/ontology/JERMOntology#translational_profiling&gt;</t>
  </si>
  <si>
    <t>Publication (optional)</t>
  </si>
  <si>
    <t>&lt;http://rest.bioontology.org/bioportal/virtual/download/1488&gt;</t>
  </si>
  <si>
    <t>&lt;http://www.mygrid.org.uk/ontology/JERMOntology#Buffer&gt;</t>
  </si>
  <si>
    <t>Buffer</t>
  </si>
  <si>
    <t>Culture growth</t>
  </si>
  <si>
    <t>FREETEXT</t>
  </si>
  <si>
    <t>&lt;http://www.mygrid.org.uk/ontology/JERMOntology#units&gt;</t>
  </si>
  <si>
    <t>DATA_PROPERTY</t>
  </si>
  <si>
    <t>dry biomass</t>
  </si>
  <si>
    <t>extracellular concentration</t>
  </si>
  <si>
    <t>gas flow</t>
  </si>
  <si>
    <t>growth medium</t>
  </si>
  <si>
    <t>intracellular concentration</t>
  </si>
  <si>
    <t>optical density</t>
  </si>
  <si>
    <t>optical density 600</t>
  </si>
  <si>
    <t>specific concentration</t>
  </si>
  <si>
    <t>&lt;http://www.mygrid.org.uk/ontology/JERMOntology#hasPart&gt;</t>
  </si>
  <si>
    <t>OBJECT_PROPERTY</t>
  </si>
  <si>
    <t>by-product formation</t>
  </si>
  <si>
    <t>catabolic response</t>
  </si>
  <si>
    <t>cell growth optimisation</t>
  </si>
  <si>
    <t>cell size</t>
  </si>
  <si>
    <t>Comparative genomic hybridization</t>
  </si>
  <si>
    <t>comparative genomics</t>
  </si>
  <si>
    <t>DNA sequencing</t>
  </si>
  <si>
    <t>Extracellular Metabolite concentration</t>
  </si>
  <si>
    <t>flux balance analysis</t>
  </si>
  <si>
    <t>gene expression profiling</t>
  </si>
  <si>
    <t>genome-scale enzyme activity profiling</t>
  </si>
  <si>
    <t>glucose pulse</t>
  </si>
  <si>
    <t>immune precipitation</t>
  </si>
  <si>
    <t>Intracellular Metabolite Concentration</t>
  </si>
  <si>
    <t>limited media growth</t>
  </si>
  <si>
    <t>Metabolite concentration</t>
  </si>
  <si>
    <t>metabolite profiling</t>
  </si>
  <si>
    <t>methylation profiling</t>
  </si>
  <si>
    <t>microRNA profiling</t>
  </si>
  <si>
    <t>organism or strain characterisation</t>
  </si>
  <si>
    <t>post-translational modification</t>
  </si>
  <si>
    <t>primer design</t>
  </si>
  <si>
    <t>protein-protein interaction</t>
  </si>
  <si>
    <t>protein-protein interaction profiling</t>
  </si>
  <si>
    <t>protein expression profiling</t>
  </si>
  <si>
    <t>protein identification</t>
  </si>
  <si>
    <t>protein purification</t>
  </si>
  <si>
    <t>protein structural analysis</t>
  </si>
  <si>
    <t>single cell</t>
  </si>
  <si>
    <t>small-molecule microarray</t>
  </si>
  <si>
    <t>SNP detection</t>
  </si>
  <si>
    <t>Substrate utilization</t>
  </si>
  <si>
    <t>tiling path</t>
  </si>
  <si>
    <t>transcriptional profiling</t>
  </si>
  <si>
    <t>translational profiling</t>
  </si>
  <si>
    <t>13C radiolabelling</t>
  </si>
  <si>
    <t>2-hybrid system</t>
  </si>
  <si>
    <t>2D gel electrophoresis</t>
  </si>
  <si>
    <t>Accelerator Mass Spectrometry</t>
  </si>
  <si>
    <t>affinity chromatography</t>
  </si>
  <si>
    <t>Algebraic equation</t>
  </si>
  <si>
    <t>bait protein tagging</t>
  </si>
  <si>
    <t>capillary electrophoresis</t>
  </si>
  <si>
    <t>chemostat measurements</t>
  </si>
  <si>
    <t>&lt;http://www.mygrid.org.uk/ontology/JERMOntology#Chip-Seq&gt;</t>
  </si>
  <si>
    <t>Chip-Seq</t>
  </si>
  <si>
    <t>custom Array</t>
  </si>
  <si>
    <t>DNA Methylation</t>
  </si>
  <si>
    <t>enzymatic activity measurements</t>
  </si>
  <si>
    <t>Exon array</t>
  </si>
  <si>
    <t>flow cytometry</t>
  </si>
  <si>
    <t>gas chromatography</t>
  </si>
  <si>
    <t>Gas Chromatography Mass Spectrometry</t>
  </si>
  <si>
    <t>gel electrophoresis</t>
  </si>
  <si>
    <t>gel filtration</t>
  </si>
  <si>
    <t>Inductively Coupled Plasma Mass Spectrometry</t>
  </si>
  <si>
    <t>initial rate experiment</t>
  </si>
  <si>
    <t>Ion Mobility Spectrometry Mass Spectrometry</t>
  </si>
  <si>
    <t>Isotope Ratio Mass Spectrometry</t>
  </si>
  <si>
    <t>Linear equation</t>
  </si>
  <si>
    <t>liquid chromatography-tandem mass spectrometry</t>
  </si>
  <si>
    <t>Liquid chromatography Mass Spectrometry</t>
  </si>
  <si>
    <t>MALDI TOF</t>
  </si>
  <si>
    <t>mass Spectrometry</t>
  </si>
  <si>
    <t>mathematical modelType</t>
  </si>
  <si>
    <t>miRNA microarray</t>
  </si>
  <si>
    <t>molecule labelling</t>
  </si>
  <si>
    <t>&lt;http://www.mygrid.org.uk/ontology/JERMOntology#Next_Generation_Sequencing&gt;</t>
  </si>
  <si>
    <t>Next Generation Sequencing</t>
  </si>
  <si>
    <t>Ordinary differential equation</t>
  </si>
  <si>
    <t>Partial differential equation</t>
  </si>
  <si>
    <t>progressive curve experiment</t>
  </si>
  <si>
    <t>radioactive labelling</t>
  </si>
  <si>
    <t>&lt;http://www.mygrid.org.uk/ontology/JERMOntology#RNA-Seq&gt;</t>
  </si>
  <si>
    <t>RNA-Seq</t>
  </si>
  <si>
    <t>SDS PAGE</t>
  </si>
  <si>
    <t>SELDI TOF</t>
  </si>
  <si>
    <t>&lt;http://www.mygrid.org.uk/ontology/JERMOntology#sequencing&gt;</t>
  </si>
  <si>
    <t>sequencing</t>
  </si>
  <si>
    <t>small molecule microarray</t>
  </si>
  <si>
    <t>SNP array</t>
  </si>
  <si>
    <t>structural methods</t>
  </si>
  <si>
    <t>surface plasmon resonance</t>
  </si>
  <si>
    <t>Tandem Mass Spectrometry</t>
  </si>
  <si>
    <t>tiling array</t>
  </si>
  <si>
    <t>&lt;http://www.mygrid.org.uk/ontology/JERMOntology#hasType&gt;</t>
  </si>
  <si>
    <t>&lt;http://www.mygrid.org.uk/ontology/JERMOntology#SEEKID&gt;</t>
  </si>
  <si>
    <t>&lt;http://www.mygrid.org.uk/ontology/JERMOntology#title&gt;</t>
  </si>
  <si>
    <t>mM</t>
  </si>
  <si>
    <t>&lt;http://www.mygrid.org.uk/ontology/JERMOntology#description&gt;</t>
  </si>
  <si>
    <t>ENZYME IDENTITY</t>
  </si>
  <si>
    <t>Enzyme Name (IUBMB)</t>
  </si>
  <si>
    <t>EC Number</t>
  </si>
  <si>
    <t>(mM)</t>
  </si>
  <si>
    <t>(U/mg)</t>
  </si>
  <si>
    <t>°C</t>
  </si>
  <si>
    <t>v</t>
  </si>
  <si>
    <t>Dawie van Niekerk</t>
  </si>
  <si>
    <t>Gerald Penkler</t>
  </si>
  <si>
    <t>0</t>
  </si>
  <si>
    <t>yyymmdd</t>
  </si>
  <si>
    <t>ALD Kinetic Data</t>
  </si>
  <si>
    <t>ALD</t>
  </si>
  <si>
    <t>Kinetic characterisation of ALD. Experimental data for enzyme reaction rates.</t>
  </si>
  <si>
    <t>FBP</t>
  </si>
  <si>
    <t>4.1.2.13</t>
  </si>
  <si>
    <t>GAP</t>
  </si>
  <si>
    <t>DHAP</t>
  </si>
  <si>
    <t>v_unnormalised</t>
  </si>
  <si>
    <t>(M/min)</t>
  </si>
  <si>
    <t>Vf_model</t>
  </si>
  <si>
    <t>ControlRate</t>
  </si>
  <si>
    <t>v/ControlRate</t>
  </si>
  <si>
    <t>(fmol/28fL/min)</t>
  </si>
  <si>
    <t>Vr_model</t>
  </si>
  <si>
    <t>mean (v/V)</t>
  </si>
  <si>
    <t>SEM (v/V)</t>
  </si>
  <si>
    <t>fructose-bisphosphate aldolase</t>
  </si>
  <si>
    <t>HEPES</t>
  </si>
  <si>
    <t>MgCl</t>
  </si>
  <si>
    <t>KCl</t>
  </si>
  <si>
    <t>NaCl</t>
  </si>
</sst>
</file>

<file path=xl/styles.xml><?xml version="1.0" encoding="utf-8"?>
<styleSheet xmlns="http://schemas.openxmlformats.org/spreadsheetml/2006/main">
  <numFmts count="76">
    <numFmt numFmtId="5" formatCode="&quot;ZAR&quot;\ #,##0_-;&quot;ZAR&quot;\ #,##0\-"/>
    <numFmt numFmtId="6" formatCode="&quot;ZAR&quot;\ #,##0_-;[Red]&quot;ZAR&quot;\ #,##0\-"/>
    <numFmt numFmtId="7" formatCode="&quot;ZAR&quot;\ #,##0.00_-;&quot;ZAR&quot;\ #,##0.00\-"/>
    <numFmt numFmtId="8" formatCode="&quot;ZAR&quot;\ #,##0.00_-;[Red]&quot;ZAR&quot;\ #,##0.00\-"/>
    <numFmt numFmtId="42" formatCode="_-&quot;ZAR&quot;\ * #,##0_-;_-&quot;ZAR&quot;\ * #,##0\-;_-&quot;ZAR&quot;\ * &quot;-&quot;_-;_-@_-"/>
    <numFmt numFmtId="41" formatCode="_-* #,##0_-;_-* #,##0\-;_-* &quot;-&quot;_-;_-@_-"/>
    <numFmt numFmtId="44" formatCode="_-&quot;ZAR&quot;\ * #,##0.00_-;_-&quot;ZAR&quot;\ * #,##0.00\-;_-&quot;ZAR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\ #,##0_-;&quot;€&quot;\ #,##0\-"/>
    <numFmt numFmtId="195" formatCode="&quot;€&quot;\ #,##0_-;[Red]&quot;€&quot;\ #,##0\-"/>
    <numFmt numFmtId="196" formatCode="&quot;€&quot;\ #,##0.00_-;&quot;€&quot;\ #,##0.00\-"/>
    <numFmt numFmtId="197" formatCode="&quot;€&quot;\ #,##0.00_-;[Red]&quot;€&quot;\ #,##0.00\-"/>
    <numFmt numFmtId="198" formatCode="_-&quot;€&quot;\ * #,##0_-;_-&quot;€&quot;\ * #,##0\-;_-&quot;€&quot;\ * &quot;-&quot;_-;_-@_-"/>
    <numFmt numFmtId="199" formatCode="_-&quot;€&quot;\ * #,##0.00_-;_-&quot;€&quot;\ * #,##0.00\-;_-&quot;€&quot;\ * &quot;-&quot;??_-;_-@_-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&quot;fl&quot;\ #,##0_-;&quot;fl&quot;\ #,##0\-"/>
    <numFmt numFmtId="207" formatCode="&quot;fl&quot;\ #,##0_-;[Red]&quot;fl&quot;\ #,##0\-"/>
    <numFmt numFmtId="208" formatCode="&quot;fl&quot;\ #,##0.00_-;&quot;fl&quot;\ #,##0.00\-"/>
    <numFmt numFmtId="209" formatCode="&quot;fl&quot;\ #,##0.00_-;[Red]&quot;fl&quot;\ #,##0.00\-"/>
    <numFmt numFmtId="210" formatCode="_-&quot;fl&quot;\ * #,##0_-;_-&quot;fl&quot;\ * #,##0\-;_-&quot;fl&quot;\ * &quot;-&quot;_-;_-@_-"/>
    <numFmt numFmtId="211" formatCode="_-&quot;fl&quot;\ * #,##0.00_-;_-&quot;fl&quot;\ * #,##0.00\-;_-&quot;fl&quot;\ * &quot;-&quot;??_-;_-@_-"/>
    <numFmt numFmtId="212" formatCode="&quot;fl&quot;\ #,##0.00_-"/>
    <numFmt numFmtId="213" formatCode="&quot;fl&quot;\ #,##0_-"/>
    <numFmt numFmtId="214" formatCode="0.0"/>
    <numFmt numFmtId="215" formatCode="0.000"/>
    <numFmt numFmtId="216" formatCode="0.0%"/>
    <numFmt numFmtId="217" formatCode="0.000%"/>
    <numFmt numFmtId="218" formatCode="[$-407]dddd\,\ d\.\ mmmm\ yyyy"/>
    <numFmt numFmtId="219" formatCode="dd\-mm\-yy;@"/>
    <numFmt numFmtId="220" formatCode="dd/mm/yy;@"/>
    <numFmt numFmtId="221" formatCode="[$-409]dddd\,\ mmmm\ dd\,\ yyyy"/>
    <numFmt numFmtId="222" formatCode="[$-409]d\-mmm\-yy;@"/>
    <numFmt numFmtId="223" formatCode="[$-813]dd\-mmm\-yy;@"/>
    <numFmt numFmtId="224" formatCode="[$-813]dd/mmm/yy;@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[$-809]dd\ mmmm\ yyyy"/>
    <numFmt numFmtId="230" formatCode="mmm\-yyyy"/>
    <numFmt numFmtId="231" formatCode="[$-1C09]dddd\ dd\ mmmm\ yy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10" borderId="0" applyNumberFormat="0" applyBorder="0" applyAlignment="0" applyProtection="0"/>
    <xf numFmtId="0" fontId="0" fillId="4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4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B27" sqref="B27"/>
    </sheetView>
  </sheetViews>
  <sheetFormatPr defaultColWidth="9.00390625" defaultRowHeight="15.75"/>
  <cols>
    <col min="1" max="1" width="28.625" style="0" customWidth="1"/>
    <col min="2" max="2" width="31.375" style="20" customWidth="1"/>
    <col min="3" max="3" width="12.125" style="20" bestFit="1" customWidth="1"/>
    <col min="4" max="4" width="12.125" style="0" bestFit="1" customWidth="1"/>
    <col min="5" max="5" width="7.125" style="0" bestFit="1" customWidth="1"/>
  </cols>
  <sheetData>
    <row r="1" spans="1:3" ht="15.75">
      <c r="A1" s="9" t="s">
        <v>21</v>
      </c>
      <c r="B1" s="27" t="s">
        <v>140</v>
      </c>
      <c r="C1" s="27"/>
    </row>
    <row r="2" ht="15.75">
      <c r="A2" s="8"/>
    </row>
    <row r="3" spans="1:2" ht="15.75">
      <c r="A3" s="14" t="s">
        <v>17</v>
      </c>
      <c r="B3" s="13" t="s">
        <v>344</v>
      </c>
    </row>
    <row r="4" spans="1:2" ht="15.75">
      <c r="A4" s="14" t="s">
        <v>18</v>
      </c>
      <c r="B4" s="20" t="s">
        <v>340</v>
      </c>
    </row>
    <row r="5" spans="1:2" ht="15.75">
      <c r="A5" s="14" t="s">
        <v>20</v>
      </c>
      <c r="B5" s="13" t="s">
        <v>141</v>
      </c>
    </row>
    <row r="6" spans="1:3" ht="15.75">
      <c r="A6" s="14" t="s">
        <v>19</v>
      </c>
      <c r="B6" s="13" t="s">
        <v>141</v>
      </c>
      <c r="C6" s="13" t="s">
        <v>141</v>
      </c>
    </row>
    <row r="7" ht="16.5" thickBot="1">
      <c r="A7" s="8"/>
    </row>
    <row r="8" ht="16.5" thickBot="1">
      <c r="A8" s="1" t="s">
        <v>5</v>
      </c>
    </row>
    <row r="9" spans="1:3" ht="15.75">
      <c r="A9" s="18" t="s">
        <v>12</v>
      </c>
      <c r="B9" s="13" t="s">
        <v>342</v>
      </c>
      <c r="C9" s="22"/>
    </row>
    <row r="10" spans="1:2" ht="15.75">
      <c r="A10" s="14" t="s">
        <v>16</v>
      </c>
      <c r="B10" s="13" t="s">
        <v>345</v>
      </c>
    </row>
    <row r="11" spans="1:3" ht="15.75">
      <c r="A11" s="15" t="s">
        <v>6</v>
      </c>
      <c r="B11" s="13" t="s">
        <v>176</v>
      </c>
      <c r="C11" s="21"/>
    </row>
    <row r="12" spans="1:3" ht="15.75">
      <c r="A12" s="15" t="s">
        <v>69</v>
      </c>
      <c r="B12" s="13" t="s">
        <v>299</v>
      </c>
      <c r="C12" s="13" t="s">
        <v>141</v>
      </c>
    </row>
    <row r="13" spans="1:2" ht="15.75">
      <c r="A13" s="16" t="s">
        <v>4</v>
      </c>
      <c r="B13" s="13" t="s">
        <v>346</v>
      </c>
    </row>
    <row r="14" spans="1:3" ht="15.75">
      <c r="A14" s="17" t="s">
        <v>7</v>
      </c>
      <c r="B14" s="19" t="s">
        <v>341</v>
      </c>
      <c r="C14" s="19"/>
    </row>
    <row r="15" ht="15.75">
      <c r="A15" s="17" t="s">
        <v>0</v>
      </c>
    </row>
    <row r="16" spans="1:2" ht="15.75">
      <c r="A16" s="29" t="s">
        <v>8</v>
      </c>
      <c r="B16" s="13"/>
    </row>
    <row r="17" spans="1:3" ht="15.75">
      <c r="A17" s="30" t="s">
        <v>225</v>
      </c>
      <c r="B17" s="23"/>
      <c r="C17" s="23"/>
    </row>
    <row r="18" spans="2:3" ht="16.5" thickBot="1">
      <c r="B18" s="23"/>
      <c r="C18" s="23"/>
    </row>
    <row r="19" spans="1:3" ht="16.5" thickBot="1">
      <c r="A19" s="3" t="s">
        <v>9</v>
      </c>
      <c r="B19" s="24"/>
      <c r="C19" s="24"/>
    </row>
    <row r="20" spans="1:7" ht="15.75">
      <c r="A20" s="17" t="s">
        <v>2</v>
      </c>
      <c r="B20" s="13" t="s">
        <v>38</v>
      </c>
      <c r="C20" s="13" t="s">
        <v>34</v>
      </c>
      <c r="D20" s="13" t="s">
        <v>228</v>
      </c>
      <c r="E20" s="13" t="s">
        <v>228</v>
      </c>
      <c r="F20" s="13" t="s">
        <v>228</v>
      </c>
      <c r="G20" s="13" t="s">
        <v>228</v>
      </c>
    </row>
    <row r="21" spans="1:7" ht="15.75">
      <c r="A21" s="17" t="s">
        <v>11</v>
      </c>
      <c r="B21" s="11"/>
      <c r="C21" s="11" t="s">
        <v>141</v>
      </c>
      <c r="D21" t="s">
        <v>361</v>
      </c>
      <c r="E21" t="s">
        <v>362</v>
      </c>
      <c r="F21" t="s">
        <v>363</v>
      </c>
      <c r="G21" t="s">
        <v>364</v>
      </c>
    </row>
    <row r="22" spans="1:7" ht="15.75">
      <c r="A22" s="17" t="s">
        <v>3</v>
      </c>
      <c r="B22" s="13" t="s">
        <v>338</v>
      </c>
      <c r="C22" s="11"/>
      <c r="D22" s="13" t="s">
        <v>331</v>
      </c>
      <c r="E22" s="13" t="s">
        <v>331</v>
      </c>
      <c r="F22" s="13" t="s">
        <v>331</v>
      </c>
      <c r="G22" s="13" t="s">
        <v>331</v>
      </c>
    </row>
    <row r="23" spans="1:7" ht="15.75">
      <c r="A23" s="17" t="s">
        <v>13</v>
      </c>
      <c r="B23" s="11">
        <v>37</v>
      </c>
      <c r="C23" s="11">
        <v>7.17</v>
      </c>
      <c r="D23">
        <v>20</v>
      </c>
      <c r="E23">
        <v>20</v>
      </c>
      <c r="F23">
        <v>10</v>
      </c>
      <c r="G23">
        <v>20</v>
      </c>
    </row>
    <row r="24" spans="1:3" ht="15.75">
      <c r="A24" s="17" t="s">
        <v>14</v>
      </c>
      <c r="B24" s="11"/>
      <c r="C24" s="11"/>
    </row>
    <row r="25" spans="1:3" ht="15.75">
      <c r="A25" s="17" t="s">
        <v>1</v>
      </c>
      <c r="B25" s="4"/>
      <c r="C25" s="4"/>
    </row>
    <row r="26" spans="1:3" ht="15.75">
      <c r="A26" s="17"/>
      <c r="B26" s="4"/>
      <c r="C26" s="4"/>
    </row>
    <row r="27" spans="1:3" ht="15.75">
      <c r="A27" s="14" t="s">
        <v>229</v>
      </c>
      <c r="B27" s="13" t="s">
        <v>156</v>
      </c>
      <c r="C27" s="4"/>
    </row>
    <row r="28" spans="2:3" ht="16.5" thickBot="1">
      <c r="B28" s="23"/>
      <c r="C28" s="23"/>
    </row>
    <row r="29" spans="1:3" ht="16.5" thickBot="1">
      <c r="A29" s="1" t="s">
        <v>10</v>
      </c>
      <c r="B29" s="23"/>
      <c r="C29" s="23"/>
    </row>
    <row r="30" spans="1:9" ht="15.75">
      <c r="A30" s="17" t="s">
        <v>2</v>
      </c>
      <c r="B30" s="13" t="s">
        <v>28</v>
      </c>
      <c r="C30" s="13" t="s">
        <v>28</v>
      </c>
      <c r="D30" s="13" t="s">
        <v>28</v>
      </c>
      <c r="E30" s="13"/>
      <c r="F30" s="13"/>
      <c r="G30" s="13"/>
      <c r="H30" s="13"/>
      <c r="I30" s="13"/>
    </row>
    <row r="31" spans="1:4" ht="15.75">
      <c r="A31" s="17" t="s">
        <v>11</v>
      </c>
      <c r="B31" s="28" t="s">
        <v>347</v>
      </c>
      <c r="C31" s="28" t="s">
        <v>349</v>
      </c>
      <c r="D31" t="s">
        <v>350</v>
      </c>
    </row>
    <row r="32" spans="1:9" ht="15.75">
      <c r="A32" s="17" t="s">
        <v>3</v>
      </c>
      <c r="B32" s="13" t="s">
        <v>331</v>
      </c>
      <c r="C32" s="13" t="s">
        <v>331</v>
      </c>
      <c r="D32" s="13" t="s">
        <v>331</v>
      </c>
      <c r="E32" s="13"/>
      <c r="F32" s="13"/>
      <c r="G32" s="13"/>
      <c r="H32" s="13"/>
      <c r="I32" s="13"/>
    </row>
    <row r="33" spans="1:4" ht="15.75">
      <c r="A33" s="17" t="s">
        <v>13</v>
      </c>
      <c r="B33" s="25">
        <v>0.00625</v>
      </c>
      <c r="C33" s="25">
        <v>0</v>
      </c>
      <c r="D33">
        <v>0</v>
      </c>
    </row>
    <row r="34" spans="1:4" ht="15.75">
      <c r="A34" s="17" t="s">
        <v>14</v>
      </c>
      <c r="B34" s="25">
        <v>0.75</v>
      </c>
      <c r="C34" s="25">
        <v>0</v>
      </c>
      <c r="D34">
        <v>0</v>
      </c>
    </row>
    <row r="35" spans="1:3" ht="15.75">
      <c r="A35" s="17" t="s">
        <v>15</v>
      </c>
      <c r="B35" s="25"/>
      <c r="C35" s="25"/>
    </row>
    <row r="36" spans="1:3" ht="15.75">
      <c r="A36" s="17" t="s">
        <v>1</v>
      </c>
      <c r="B36" s="25"/>
      <c r="C36" s="25"/>
    </row>
    <row r="37" spans="1:4" ht="15.75">
      <c r="A37" s="2"/>
      <c r="B37" s="23"/>
      <c r="C37" s="23"/>
      <c r="D37" s="10"/>
    </row>
    <row r="38" spans="1:4" ht="15.75">
      <c r="A38" s="31" t="s">
        <v>333</v>
      </c>
      <c r="B38" s="26"/>
      <c r="C38" s="26"/>
      <c r="D38" s="6"/>
    </row>
    <row r="39" spans="1:4" ht="15.75">
      <c r="A39" s="6"/>
      <c r="B39" s="26"/>
      <c r="C39" s="26"/>
      <c r="D39" s="6"/>
    </row>
    <row r="40" spans="1:4" ht="15.75">
      <c r="A40" s="6" t="s">
        <v>334</v>
      </c>
      <c r="B40" s="32" t="s">
        <v>360</v>
      </c>
      <c r="C40" s="26"/>
      <c r="D40" s="6"/>
    </row>
    <row r="41" spans="1:4" ht="15.75">
      <c r="A41" s="6" t="s">
        <v>335</v>
      </c>
      <c r="B41" s="36" t="s">
        <v>348</v>
      </c>
      <c r="C41" s="26"/>
      <c r="D41" s="6"/>
    </row>
    <row r="42" spans="1:4" ht="15.75">
      <c r="A42" s="33"/>
      <c r="B42" s="12"/>
      <c r="C42" s="26"/>
      <c r="D42" s="6"/>
    </row>
    <row r="43" spans="1:4" ht="15.75">
      <c r="A43" s="33"/>
      <c r="B43" s="26"/>
      <c r="C43" s="26"/>
      <c r="D43" s="7"/>
    </row>
    <row r="44" spans="1:4" ht="15.75">
      <c r="A44" s="33"/>
      <c r="B44" s="26"/>
      <c r="C44" s="26"/>
      <c r="D44" s="7"/>
    </row>
    <row r="45" spans="1:4" ht="15.75">
      <c r="A45" s="7"/>
      <c r="B45" s="26"/>
      <c r="C45" s="26"/>
      <c r="D45" s="7"/>
    </row>
    <row r="46" spans="1:4" ht="15.75">
      <c r="A46" s="7"/>
      <c r="B46" s="26"/>
      <c r="C46" s="26"/>
      <c r="D46" s="7"/>
    </row>
    <row r="47" spans="1:4" ht="15">
      <c r="A47" s="6"/>
      <c r="B47" s="26"/>
      <c r="C47" s="26"/>
      <c r="D47" s="6"/>
    </row>
    <row r="48" spans="1:4" ht="15">
      <c r="A48" s="5"/>
      <c r="B48" s="26"/>
      <c r="C48" s="26"/>
      <c r="D48" s="5"/>
    </row>
    <row r="49" spans="1:4" ht="15">
      <c r="A49" s="5"/>
      <c r="B49" s="26"/>
      <c r="C49" s="26"/>
      <c r="D49" s="5"/>
    </row>
    <row r="50" spans="1:4" ht="15">
      <c r="A50" s="5"/>
      <c r="B50" s="26"/>
      <c r="C50" s="26"/>
      <c r="D50" s="5"/>
    </row>
  </sheetData>
  <sheetProtection/>
  <dataValidations count="19">
    <dataValidation type="list" allowBlank="1" showInputMessage="1" showErrorMessage="1" sqref="B11">
      <formula1>wksowlv0</formula1>
    </dataValidation>
    <dataValidation type="custom" allowBlank="1" showInputMessage="1" sqref="B22 D22:G22">
      <formula1>AND(Metadata!B22&lt;&gt;"propliteral^wksowlv1")</formula1>
    </dataValidation>
    <dataValidation type="list" allowBlank="1" showInputMessage="1" showErrorMessage="1" sqref="B30">
      <formula1>wksowlv2</formula1>
    </dataValidation>
    <dataValidation type="custom" allowBlank="1" showInputMessage="1" sqref="C32:H32">
      <formula1>AND(Metadata!C32&lt;&gt;"propliteral^wksowlv3")</formula1>
    </dataValidation>
    <dataValidation type="list" allowBlank="1" showInputMessage="1" showErrorMessage="1" sqref="B27">
      <formula1>wksowlv4</formula1>
    </dataValidation>
    <dataValidation type="list" allowBlank="1" showInputMessage="1" showErrorMessage="1" sqref="B12">
      <formula1>wksowlv5</formula1>
    </dataValidation>
    <dataValidation type="list" allowBlank="1" showInputMessage="1" showErrorMessage="1" sqref="B6">
      <formula1>wksowlv6</formula1>
    </dataValidation>
    <dataValidation type="list" allowBlank="1" showInputMessage="1" showErrorMessage="1" sqref="C30">
      <formula1>wksowlv7</formula1>
    </dataValidation>
    <dataValidation type="list" allowBlank="1" showInputMessage="1" showErrorMessage="1" sqref="E30:I30">
      <formula1>wksowlv8</formula1>
    </dataValidation>
    <dataValidation type="custom" allowBlank="1" showInputMessage="1" sqref="B3">
      <formula1>AND(Metadata!B3&lt;&gt;"propliteral^wksowlv9")</formula1>
    </dataValidation>
    <dataValidation type="list" allowBlank="1" showInputMessage="1" showErrorMessage="1" sqref="B20">
      <formula1>wksowlv10</formula1>
    </dataValidation>
    <dataValidation type="custom" allowBlank="1" showInputMessage="1" sqref="B5">
      <formula1>AND(Metadata!B5&lt;&gt;"propliteral^wksowlv11")</formula1>
    </dataValidation>
    <dataValidation type="custom" allowBlank="1" showInputMessage="1" sqref="B9">
      <formula1>AND(Metadata!B9&lt;&gt;"propliteral^wksowlv12")</formula1>
    </dataValidation>
    <dataValidation type="custom" allowBlank="1" showInputMessage="1" sqref="B10">
      <formula1>AND(Metadata!B10&lt;&gt;"propliteral^wksowlv13")</formula1>
    </dataValidation>
    <dataValidation type="list" allowBlank="1" showInputMessage="1" showErrorMessage="1" sqref="C20:G20">
      <formula1>wksowlv14</formula1>
    </dataValidation>
    <dataValidation type="custom" allowBlank="1" showInputMessage="1" sqref="B32">
      <formula1>AND(Metadata!B32&lt;&gt;"propliteral^wksowlv15")</formula1>
    </dataValidation>
    <dataValidation type="custom" allowBlank="1" showInputMessage="1" sqref="B16">
      <formula1>AND(Metadata!B16&lt;&gt;"propliteral^wksowlv16")</formula1>
    </dataValidation>
    <dataValidation type="list" allowBlank="1" showInputMessage="1" showErrorMessage="1" sqref="D30">
      <formula1>wksowlv17</formula1>
    </dataValidation>
    <dataValidation type="custom" allowBlank="1" showInputMessage="1" sqref="B13">
      <formula1>AND(Metadata!B13&lt;&gt;"propliteral^wksowlv18")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24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330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330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selection activeCell="B4" sqref="B4"/>
    </sheetView>
  </sheetViews>
  <sheetFormatPr defaultColWidth="11.00390625" defaultRowHeight="15.75"/>
  <cols>
    <col min="1" max="1" width="14.875" style="0" customWidth="1"/>
    <col min="2" max="9" width="11.00390625" style="0" customWidth="1"/>
    <col min="10" max="10" width="12.00390625" style="0" bestFit="1" customWidth="1"/>
    <col min="11" max="11" width="12.00390625" style="0" customWidth="1"/>
    <col min="12" max="12" width="14.125" style="0" bestFit="1" customWidth="1"/>
  </cols>
  <sheetData>
    <row r="1" spans="1:12" ht="15">
      <c r="A1" t="s">
        <v>0</v>
      </c>
      <c r="B1" t="s">
        <v>347</v>
      </c>
      <c r="C1" t="s">
        <v>349</v>
      </c>
      <c r="D1" t="s">
        <v>350</v>
      </c>
      <c r="E1" t="s">
        <v>339</v>
      </c>
      <c r="F1" t="s">
        <v>354</v>
      </c>
      <c r="G1" t="s">
        <v>355</v>
      </c>
      <c r="H1" t="s">
        <v>358</v>
      </c>
      <c r="I1" t="s">
        <v>359</v>
      </c>
      <c r="J1" t="s">
        <v>353</v>
      </c>
      <c r="K1" t="s">
        <v>357</v>
      </c>
      <c r="L1" t="s">
        <v>351</v>
      </c>
    </row>
    <row r="2" spans="1:12" ht="15">
      <c r="A2" t="s">
        <v>343</v>
      </c>
      <c r="B2" t="s">
        <v>336</v>
      </c>
      <c r="C2" t="s">
        <v>336</v>
      </c>
      <c r="D2" t="s">
        <v>336</v>
      </c>
      <c r="E2" t="s">
        <v>337</v>
      </c>
      <c r="F2" t="s">
        <v>337</v>
      </c>
      <c r="G2">
        <v>1</v>
      </c>
      <c r="H2">
        <v>1</v>
      </c>
      <c r="J2" t="s">
        <v>352</v>
      </c>
      <c r="K2" t="s">
        <v>352</v>
      </c>
      <c r="L2" t="s">
        <v>356</v>
      </c>
    </row>
    <row r="3" spans="1:12" ht="15">
      <c r="A3" s="35">
        <v>20080808</v>
      </c>
      <c r="B3">
        <v>1E-11</v>
      </c>
      <c r="C3">
        <v>0</v>
      </c>
      <c r="D3">
        <v>0</v>
      </c>
      <c r="E3">
        <v>0</v>
      </c>
      <c r="F3">
        <v>0.933421</v>
      </c>
      <c r="G3">
        <v>0</v>
      </c>
      <c r="H3">
        <v>0</v>
      </c>
      <c r="I3">
        <v>0</v>
      </c>
      <c r="J3">
        <v>0.0569593</v>
      </c>
      <c r="L3">
        <v>0</v>
      </c>
    </row>
    <row r="4" spans="1:12" ht="15">
      <c r="A4" s="35">
        <v>20080808</v>
      </c>
      <c r="B4">
        <v>0.625</v>
      </c>
      <c r="C4" s="37">
        <v>0</v>
      </c>
      <c r="D4" s="37">
        <v>0</v>
      </c>
      <c r="E4">
        <v>0.759670391897594</v>
      </c>
      <c r="F4">
        <v>0.933421</v>
      </c>
      <c r="G4">
        <f>E4/F4</f>
        <v>0.813856118404872</v>
      </c>
      <c r="H4">
        <f>AVERAGE(G4:G5)</f>
        <v>0.8075884991691338</v>
      </c>
      <c r="I4">
        <f>STDEV(G4:G5)/SQRT(2)</f>
        <v>0.006267619235738208</v>
      </c>
      <c r="J4">
        <v>0.0569593</v>
      </c>
      <c r="L4">
        <f>G4*J4*28</f>
        <v>1.2979868945416415</v>
      </c>
    </row>
    <row r="5" spans="1:12" ht="15">
      <c r="A5" s="35">
        <v>20080808</v>
      </c>
      <c r="B5">
        <v>0.625</v>
      </c>
      <c r="C5" s="37">
        <v>0</v>
      </c>
      <c r="D5" s="37">
        <v>0</v>
      </c>
      <c r="E5">
        <v>0.74796973706831</v>
      </c>
      <c r="F5">
        <v>0.933421</v>
      </c>
      <c r="G5">
        <f aca="true" t="shared" si="0" ref="G5:G64">E5/F5</f>
        <v>0.8013208799333956</v>
      </c>
      <c r="J5">
        <v>0.0569593</v>
      </c>
      <c r="L5">
        <f aca="true" t="shared" si="1" ref="L5:L64">G5*J5*28</f>
        <v>1.2779949390989274</v>
      </c>
    </row>
    <row r="6" spans="1:12" ht="15">
      <c r="A6" s="35">
        <v>20080808</v>
      </c>
      <c r="B6">
        <v>0.375</v>
      </c>
      <c r="C6" s="37">
        <v>0</v>
      </c>
      <c r="D6" s="37">
        <v>0</v>
      </c>
      <c r="E6">
        <v>0.822028681106332</v>
      </c>
      <c r="F6">
        <v>0.933421</v>
      </c>
      <c r="G6">
        <f t="shared" si="0"/>
        <v>0.8806622961196845</v>
      </c>
      <c r="H6">
        <f>AVERAGE(G6:G7)</f>
        <v>0.9087303628729722</v>
      </c>
      <c r="I6">
        <f>STDEV(G6:G7)/SQRT(2)</f>
        <v>0.028068066753287654</v>
      </c>
      <c r="J6">
        <v>0.0569593</v>
      </c>
      <c r="L6">
        <f t="shared" si="1"/>
        <v>1.4045334218543584</v>
      </c>
    </row>
    <row r="7" spans="1:12" ht="15">
      <c r="A7" s="35">
        <v>20080808</v>
      </c>
      <c r="B7">
        <v>0.375</v>
      </c>
      <c r="C7" s="37">
        <v>0</v>
      </c>
      <c r="D7" s="37">
        <v>0</v>
      </c>
      <c r="E7">
        <v>0.874427326980173</v>
      </c>
      <c r="F7">
        <v>0.933421</v>
      </c>
      <c r="G7">
        <f t="shared" si="0"/>
        <v>0.9367984296262598</v>
      </c>
      <c r="J7">
        <v>0.0569593</v>
      </c>
      <c r="L7">
        <f t="shared" si="1"/>
        <v>1.4940627181931085</v>
      </c>
    </row>
    <row r="8" spans="1:12" ht="15">
      <c r="A8" s="35">
        <v>20080808</v>
      </c>
      <c r="B8">
        <v>0.25</v>
      </c>
      <c r="C8" s="37">
        <v>0</v>
      </c>
      <c r="D8" s="37">
        <v>0</v>
      </c>
      <c r="E8">
        <v>0.800068072369597</v>
      </c>
      <c r="F8">
        <v>0.933421</v>
      </c>
      <c r="G8">
        <f t="shared" si="0"/>
        <v>0.8571352823319778</v>
      </c>
      <c r="H8">
        <f>AVERAGE(G8:G9)</f>
        <v>0.8578469792688418</v>
      </c>
      <c r="I8">
        <f>STDEV(G8:G9)/SQRT(2)</f>
        <v>0.0007116969368640146</v>
      </c>
      <c r="J8">
        <v>0.0569593</v>
      </c>
      <c r="L8">
        <f t="shared" si="1"/>
        <v>1.3670111192340908</v>
      </c>
    </row>
    <row r="9" spans="1:12" ht="15">
      <c r="A9" s="35">
        <v>20080808</v>
      </c>
      <c r="B9">
        <v>0.25</v>
      </c>
      <c r="C9" s="37">
        <v>0</v>
      </c>
      <c r="D9" s="37">
        <v>0</v>
      </c>
      <c r="E9">
        <v>0.801396698102606</v>
      </c>
      <c r="F9">
        <v>0.933421</v>
      </c>
      <c r="G9">
        <f t="shared" si="0"/>
        <v>0.8585586762057058</v>
      </c>
      <c r="J9">
        <v>0.0569593</v>
      </c>
      <c r="L9">
        <f t="shared" si="1"/>
        <v>1.3692812337569025</v>
      </c>
    </row>
    <row r="10" spans="1:12" ht="15">
      <c r="A10" s="35">
        <v>20080808</v>
      </c>
      <c r="B10">
        <v>0.2</v>
      </c>
      <c r="C10" s="37">
        <v>0</v>
      </c>
      <c r="D10" s="37">
        <v>0</v>
      </c>
      <c r="E10">
        <v>0.796454446584033</v>
      </c>
      <c r="F10">
        <v>0.933421</v>
      </c>
      <c r="G10">
        <f t="shared" si="0"/>
        <v>0.8532639040519048</v>
      </c>
      <c r="H10">
        <f>AVERAGE(G10:G11)</f>
        <v>0.8461508023028763</v>
      </c>
      <c r="I10">
        <f>STDEV(G10:G11)/SQRT(2)</f>
        <v>0.007113101749028516</v>
      </c>
      <c r="J10">
        <v>0.0569593</v>
      </c>
      <c r="L10">
        <f t="shared" si="1"/>
        <v>1.3608368113217824</v>
      </c>
    </row>
    <row r="11" spans="1:12" ht="15">
      <c r="A11" s="35">
        <v>20080808</v>
      </c>
      <c r="B11">
        <v>0.2</v>
      </c>
      <c r="C11" s="37">
        <v>0</v>
      </c>
      <c r="D11" s="37">
        <v>0</v>
      </c>
      <c r="E11">
        <v>0.783175409488673</v>
      </c>
      <c r="F11">
        <v>0.933421</v>
      </c>
      <c r="G11">
        <f t="shared" si="0"/>
        <v>0.8390377005538477</v>
      </c>
      <c r="J11">
        <v>0.0569593</v>
      </c>
      <c r="L11">
        <f t="shared" si="1"/>
        <v>1.3381480027203898</v>
      </c>
    </row>
    <row r="12" spans="1:12" ht="15">
      <c r="A12" s="35">
        <v>20080808</v>
      </c>
      <c r="B12">
        <v>0.15</v>
      </c>
      <c r="C12" s="37">
        <v>0</v>
      </c>
      <c r="D12" s="37">
        <v>0</v>
      </c>
      <c r="E12">
        <v>0.732960041724814</v>
      </c>
      <c r="F12">
        <v>0.933421</v>
      </c>
      <c r="G12">
        <f t="shared" si="0"/>
        <v>0.78524057389411</v>
      </c>
      <c r="H12">
        <f>AVERAGE(G12:G13)</f>
        <v>0.836510272166155</v>
      </c>
      <c r="I12">
        <f>STDEV(G12:G13)/SQRT(2)</f>
        <v>0.05126969827204503</v>
      </c>
      <c r="J12">
        <v>0.0569593</v>
      </c>
      <c r="L12">
        <f t="shared" si="1"/>
        <v>1.2523490957769896</v>
      </c>
    </row>
    <row r="13" spans="1:12" ht="15">
      <c r="A13" s="35">
        <v>20080808</v>
      </c>
      <c r="B13">
        <v>0.15</v>
      </c>
      <c r="C13" s="37">
        <v>0</v>
      </c>
      <c r="D13" s="37">
        <v>0</v>
      </c>
      <c r="E13">
        <v>0.828672467786395</v>
      </c>
      <c r="F13">
        <v>0.933421</v>
      </c>
      <c r="G13">
        <f t="shared" si="0"/>
        <v>0.8877799704382</v>
      </c>
      <c r="J13">
        <v>0.0569593</v>
      </c>
      <c r="L13">
        <f t="shared" si="1"/>
        <v>1.4158851187650556</v>
      </c>
    </row>
    <row r="14" spans="1:12" ht="15">
      <c r="A14" s="35">
        <v>20080808</v>
      </c>
      <c r="B14">
        <v>0.1</v>
      </c>
      <c r="C14" s="37">
        <v>0</v>
      </c>
      <c r="D14" s="37">
        <v>0</v>
      </c>
      <c r="E14">
        <v>0.648225482272148</v>
      </c>
      <c r="F14">
        <v>0.933421</v>
      </c>
      <c r="G14">
        <f t="shared" si="0"/>
        <v>0.6944620726040533</v>
      </c>
      <c r="H14">
        <f>AVERAGE(G14:G15)</f>
        <v>0.6817421921102171</v>
      </c>
      <c r="I14">
        <f>STDEV(G14:G15)/SQRT(2)</f>
        <v>0.012719880493836155</v>
      </c>
      <c r="J14">
        <v>0.0569593</v>
      </c>
      <c r="L14">
        <f t="shared" si="1"/>
        <v>1.1075700588981294</v>
      </c>
    </row>
    <row r="15" spans="1:12" ht="15">
      <c r="A15" s="35">
        <v>20080808</v>
      </c>
      <c r="B15">
        <v>0.1</v>
      </c>
      <c r="C15" s="37">
        <v>0</v>
      </c>
      <c r="D15" s="37">
        <v>0</v>
      </c>
      <c r="E15">
        <v>0.624479475131274</v>
      </c>
      <c r="F15">
        <v>0.933421</v>
      </c>
      <c r="G15">
        <f t="shared" si="0"/>
        <v>0.669022311616381</v>
      </c>
      <c r="J15">
        <v>0.0569593</v>
      </c>
      <c r="L15">
        <f t="shared" si="1"/>
        <v>1.066997191513426</v>
      </c>
    </row>
    <row r="16" spans="1:12" ht="15">
      <c r="A16" s="35">
        <v>20080808</v>
      </c>
      <c r="B16">
        <v>0.075</v>
      </c>
      <c r="C16" s="37">
        <v>0</v>
      </c>
      <c r="D16" s="37">
        <v>0</v>
      </c>
      <c r="E16">
        <v>0.546519330648737</v>
      </c>
      <c r="F16">
        <v>0.933421</v>
      </c>
      <c r="G16">
        <f t="shared" si="0"/>
        <v>0.5855014303821503</v>
      </c>
      <c r="H16">
        <f>AVERAGE(G16:G17)</f>
        <v>0.585021017333145</v>
      </c>
      <c r="I16">
        <f>STDEV(G16:G17)/SQRT(2)</f>
        <v>0.00048041304900525716</v>
      </c>
      <c r="J16">
        <v>0.0569593</v>
      </c>
      <c r="L16">
        <f t="shared" si="1"/>
        <v>0.9337930454598484</v>
      </c>
    </row>
    <row r="17" spans="1:12" ht="15">
      <c r="A17" s="35">
        <v>20080808</v>
      </c>
      <c r="B17">
        <v>0.075</v>
      </c>
      <c r="C17" s="37">
        <v>0</v>
      </c>
      <c r="D17" s="37">
        <v>0</v>
      </c>
      <c r="E17">
        <v>0.545622475391506</v>
      </c>
      <c r="F17">
        <v>0.933421</v>
      </c>
      <c r="G17">
        <f t="shared" si="0"/>
        <v>0.5845406042841398</v>
      </c>
      <c r="J17">
        <v>0.0569593</v>
      </c>
      <c r="L17">
        <f t="shared" si="1"/>
        <v>0.9322606619648449</v>
      </c>
    </row>
    <row r="18" spans="1:12" ht="15">
      <c r="A18" s="35">
        <v>20080808</v>
      </c>
      <c r="B18">
        <v>0.05</v>
      </c>
      <c r="C18" s="37">
        <v>0</v>
      </c>
      <c r="D18" s="37">
        <v>0</v>
      </c>
      <c r="E18">
        <v>0.422718425787535</v>
      </c>
      <c r="F18">
        <v>0.933421</v>
      </c>
      <c r="G18">
        <f t="shared" si="0"/>
        <v>0.4528700616201425</v>
      </c>
      <c r="H18">
        <f>AVERAGE(G18:G19)</f>
        <v>0.461409004717936</v>
      </c>
      <c r="I18">
        <f>STDEV(G18:G19)/SQRT(2)</f>
        <v>0.008538943097793489</v>
      </c>
      <c r="J18">
        <v>0.0569593</v>
      </c>
      <c r="L18">
        <f t="shared" si="1"/>
        <v>0.7222645276235251</v>
      </c>
    </row>
    <row r="19" spans="1:12" ht="15">
      <c r="A19" s="35">
        <v>20080808</v>
      </c>
      <c r="B19">
        <v>0.05</v>
      </c>
      <c r="C19" s="37">
        <v>0</v>
      </c>
      <c r="D19" s="37">
        <v>0</v>
      </c>
      <c r="E19">
        <v>0.438659283398106</v>
      </c>
      <c r="F19">
        <v>0.933421</v>
      </c>
      <c r="G19">
        <f t="shared" si="0"/>
        <v>0.46994794781572946</v>
      </c>
      <c r="J19">
        <v>0.0569593</v>
      </c>
      <c r="L19">
        <f t="shared" si="1"/>
        <v>0.7495013720325734</v>
      </c>
    </row>
    <row r="20" spans="1:12" ht="15">
      <c r="A20" s="35">
        <v>20080808</v>
      </c>
      <c r="B20">
        <v>0.0375</v>
      </c>
      <c r="C20" s="37">
        <v>0</v>
      </c>
      <c r="D20" s="37">
        <v>0</v>
      </c>
      <c r="E20">
        <v>0.422153649798393</v>
      </c>
      <c r="F20">
        <v>0.933421</v>
      </c>
      <c r="G20">
        <f t="shared" si="0"/>
        <v>0.4522650013213684</v>
      </c>
      <c r="H20">
        <f>AVERAGE(G20:G21)</f>
        <v>0.3836777338810017</v>
      </c>
      <c r="I20">
        <f>STDEV(G20:G21)/SQRT(2)</f>
        <v>0.06858726744036693</v>
      </c>
      <c r="J20">
        <v>0.0569593</v>
      </c>
      <c r="L20">
        <f t="shared" si="1"/>
        <v>0.7212995409133981</v>
      </c>
    </row>
    <row r="21" spans="1:12" ht="15">
      <c r="A21" s="35">
        <v>20080808</v>
      </c>
      <c r="B21">
        <v>0.0375</v>
      </c>
      <c r="C21" s="37">
        <v>0</v>
      </c>
      <c r="D21" s="37">
        <v>0</v>
      </c>
      <c r="E21">
        <v>0.294112058275484</v>
      </c>
      <c r="F21">
        <v>0.933421</v>
      </c>
      <c r="G21">
        <f t="shared" si="0"/>
        <v>0.31509046644063504</v>
      </c>
      <c r="J21">
        <v>0.0569593</v>
      </c>
      <c r="L21">
        <f t="shared" si="1"/>
        <v>0.5025253073436977</v>
      </c>
    </row>
    <row r="22" spans="1:12" ht="15">
      <c r="A22" s="35">
        <v>20080808</v>
      </c>
      <c r="B22">
        <v>0.0125</v>
      </c>
      <c r="C22" s="37">
        <v>0</v>
      </c>
      <c r="D22" s="37">
        <v>0</v>
      </c>
      <c r="E22">
        <v>0.182676628653838</v>
      </c>
      <c r="F22">
        <v>0.933421</v>
      </c>
      <c r="G22">
        <f t="shared" si="0"/>
        <v>0.19570657683278822</v>
      </c>
      <c r="H22">
        <v>0.19570657683278822</v>
      </c>
      <c r="I22">
        <v>0</v>
      </c>
      <c r="J22">
        <v>0.0569593</v>
      </c>
      <c r="L22">
        <f t="shared" si="1"/>
        <v>0.31212466941017136</v>
      </c>
    </row>
    <row r="23" spans="1:12" ht="15">
      <c r="A23" s="35">
        <v>20080808</v>
      </c>
      <c r="B23">
        <v>0.00625</v>
      </c>
      <c r="C23" s="37">
        <v>0</v>
      </c>
      <c r="D23" s="37">
        <v>0</v>
      </c>
      <c r="E23">
        <v>0.0722647911944396</v>
      </c>
      <c r="F23">
        <v>0.933421</v>
      </c>
      <c r="G23">
        <f t="shared" si="0"/>
        <v>0.07741929011072132</v>
      </c>
      <c r="H23">
        <v>0.07741929011072132</v>
      </c>
      <c r="I23">
        <v>0</v>
      </c>
      <c r="J23">
        <v>0.0569593</v>
      </c>
      <c r="L23">
        <f t="shared" si="1"/>
        <v>0.12347295999370103</v>
      </c>
    </row>
    <row r="24" spans="1:12" ht="15">
      <c r="A24" s="35">
        <v>20081205</v>
      </c>
      <c r="B24">
        <v>0.75</v>
      </c>
      <c r="C24" s="37">
        <v>0</v>
      </c>
      <c r="D24" s="37">
        <v>0</v>
      </c>
      <c r="E24">
        <v>0.890652718411289</v>
      </c>
      <c r="F24">
        <v>0.984147</v>
      </c>
      <c r="G24">
        <f t="shared" si="0"/>
        <v>0.9049996783115623</v>
      </c>
      <c r="H24">
        <f>AVERAGE(G24:G26)</f>
        <v>0.8208331449246312</v>
      </c>
      <c r="I24">
        <f>STDEV(G24:G26)/SQRT(3)</f>
        <v>0.04389128251271763</v>
      </c>
      <c r="J24">
        <v>0.0569593</v>
      </c>
      <c r="L24">
        <f t="shared" si="1"/>
        <v>1.4433481489518494</v>
      </c>
    </row>
    <row r="25" spans="1:12" ht="15">
      <c r="A25" s="35">
        <v>20081205</v>
      </c>
      <c r="B25">
        <v>0.75</v>
      </c>
      <c r="C25" s="37">
        <v>0</v>
      </c>
      <c r="D25" s="37">
        <v>0</v>
      </c>
      <c r="E25">
        <v>0.745152020730246</v>
      </c>
      <c r="F25">
        <v>0.984147</v>
      </c>
      <c r="G25">
        <f t="shared" si="0"/>
        <v>0.7571552021499288</v>
      </c>
      <c r="J25">
        <v>0.0569593</v>
      </c>
      <c r="L25">
        <f t="shared" si="1"/>
        <v>1.2075568485629162</v>
      </c>
    </row>
    <row r="26" spans="1:12" ht="15">
      <c r="A26" s="35">
        <v>20081205</v>
      </c>
      <c r="B26">
        <v>0.75</v>
      </c>
      <c r="C26" s="37">
        <v>0</v>
      </c>
      <c r="D26" s="37">
        <v>0</v>
      </c>
      <c r="E26">
        <v>0.787656692092888</v>
      </c>
      <c r="F26">
        <v>0.984147</v>
      </c>
      <c r="G26">
        <f t="shared" si="0"/>
        <v>0.8003445543124026</v>
      </c>
      <c r="J26">
        <v>0.0569593</v>
      </c>
      <c r="L26">
        <f t="shared" si="1"/>
        <v>1.2764378360285003</v>
      </c>
    </row>
    <row r="27" spans="1:12" ht="15">
      <c r="A27" s="35">
        <v>20081205</v>
      </c>
      <c r="B27">
        <v>0.449999999999999</v>
      </c>
      <c r="C27" s="37">
        <v>0</v>
      </c>
      <c r="D27" s="37">
        <v>0</v>
      </c>
      <c r="E27">
        <v>0.780440681329217</v>
      </c>
      <c r="F27">
        <v>0.984147</v>
      </c>
      <c r="G27">
        <f t="shared" si="0"/>
        <v>0.7930123054068314</v>
      </c>
      <c r="H27">
        <f>AVERAGE(G27:G29)</f>
        <v>0.8891778308976352</v>
      </c>
      <c r="I27">
        <f>STDEV(G27:G29)/SQRT(3)</f>
        <v>0.05355133000066363</v>
      </c>
      <c r="J27">
        <v>0.0569593</v>
      </c>
      <c r="L27">
        <f t="shared" si="1"/>
        <v>1.2647439226060613</v>
      </c>
    </row>
    <row r="28" spans="1:12" ht="15">
      <c r="A28" s="35">
        <v>20081205</v>
      </c>
      <c r="B28">
        <v>0.449999999999999</v>
      </c>
      <c r="C28" s="37">
        <v>0</v>
      </c>
      <c r="D28" s="37">
        <v>0</v>
      </c>
      <c r="E28">
        <v>0.962588414884896</v>
      </c>
      <c r="F28">
        <v>0.984147</v>
      </c>
      <c r="G28">
        <f t="shared" si="0"/>
        <v>0.9780941413070364</v>
      </c>
      <c r="J28">
        <v>0.0569593</v>
      </c>
      <c r="L28">
        <f t="shared" si="1"/>
        <v>1.5599236134425964</v>
      </c>
    </row>
    <row r="29" spans="1:12" ht="15">
      <c r="A29" s="35">
        <v>20081205</v>
      </c>
      <c r="B29">
        <v>0.449999999999999</v>
      </c>
      <c r="C29" s="37">
        <v>0</v>
      </c>
      <c r="D29" s="37">
        <v>0</v>
      </c>
      <c r="E29">
        <v>0.882215988019132</v>
      </c>
      <c r="F29">
        <v>0.984147</v>
      </c>
      <c r="G29">
        <f t="shared" si="0"/>
        <v>0.8964270459790378</v>
      </c>
      <c r="J29">
        <v>0.0569593</v>
      </c>
      <c r="L29">
        <f t="shared" si="1"/>
        <v>1.4296759971209465</v>
      </c>
    </row>
    <row r="30" spans="1:12" ht="15">
      <c r="A30" s="35">
        <v>20081205</v>
      </c>
      <c r="B30">
        <v>0.3</v>
      </c>
      <c r="C30" s="37">
        <v>0</v>
      </c>
      <c r="D30" s="37">
        <v>0</v>
      </c>
      <c r="E30">
        <v>0.7534822772225</v>
      </c>
      <c r="F30">
        <v>0.984147</v>
      </c>
      <c r="G30">
        <f t="shared" si="0"/>
        <v>0.7656196454620093</v>
      </c>
      <c r="H30">
        <f>AVERAGE(G30:G32)</f>
        <v>0.7983903995480768</v>
      </c>
      <c r="I30">
        <f>STDEV(G30:G32)/SQRT(3)</f>
        <v>0.02290967209065428</v>
      </c>
      <c r="J30">
        <v>0.0569593</v>
      </c>
      <c r="L30">
        <f t="shared" si="1"/>
        <v>1.2210564540093984</v>
      </c>
    </row>
    <row r="31" spans="1:12" ht="15">
      <c r="A31" s="35">
        <v>20081205</v>
      </c>
      <c r="B31">
        <v>0.3</v>
      </c>
      <c r="C31" s="37">
        <v>0</v>
      </c>
      <c r="D31" s="37">
        <v>0</v>
      </c>
      <c r="E31">
        <v>0.829152452918172</v>
      </c>
      <c r="F31">
        <v>0.984147</v>
      </c>
      <c r="G31">
        <f t="shared" si="0"/>
        <v>0.8425087440373968</v>
      </c>
      <c r="J31">
        <v>0.0569593</v>
      </c>
      <c r="L31">
        <f t="shared" si="1"/>
        <v>1.3436838325189804</v>
      </c>
    </row>
    <row r="32" spans="1:12" ht="15">
      <c r="A32" s="35">
        <v>20081205</v>
      </c>
      <c r="B32">
        <v>0.3</v>
      </c>
      <c r="C32" s="37">
        <v>0</v>
      </c>
      <c r="D32" s="37">
        <v>0</v>
      </c>
      <c r="E32">
        <v>0.774565819491451</v>
      </c>
      <c r="F32">
        <v>0.984147</v>
      </c>
      <c r="G32">
        <f t="shared" si="0"/>
        <v>0.7870428091448238</v>
      </c>
      <c r="J32">
        <v>0.0569593</v>
      </c>
      <c r="L32">
        <f t="shared" si="1"/>
        <v>1.2552234094098373</v>
      </c>
    </row>
    <row r="33" spans="1:12" ht="15">
      <c r="A33" s="35">
        <v>20081205</v>
      </c>
      <c r="B33">
        <v>0.24</v>
      </c>
      <c r="C33" s="37">
        <v>0</v>
      </c>
      <c r="D33" s="37">
        <v>0</v>
      </c>
      <c r="E33">
        <v>0.720798713013492</v>
      </c>
      <c r="F33">
        <v>0.984147</v>
      </c>
      <c r="G33">
        <f t="shared" si="0"/>
        <v>0.732409602440989</v>
      </c>
      <c r="H33">
        <f>AVERAGE(G33:G35)</f>
        <v>0.7929195057310879</v>
      </c>
      <c r="I33">
        <f>STDEV(G33:G35)/SQRT(3)</f>
        <v>0.04745453769599176</v>
      </c>
      <c r="J33">
        <v>0.0569593</v>
      </c>
      <c r="L33">
        <f t="shared" si="1"/>
        <v>1.1680910715128765</v>
      </c>
    </row>
    <row r="34" spans="1:12" ht="15">
      <c r="A34" s="35">
        <v>20081205</v>
      </c>
      <c r="B34">
        <v>0.24</v>
      </c>
      <c r="C34" s="37">
        <v>0</v>
      </c>
      <c r="D34" s="37">
        <v>0</v>
      </c>
      <c r="E34">
        <v>0.87244312015818</v>
      </c>
      <c r="F34">
        <v>0.984147</v>
      </c>
      <c r="G34">
        <f t="shared" si="0"/>
        <v>0.8864967531864447</v>
      </c>
      <c r="J34">
        <v>0.0569593</v>
      </c>
      <c r="L34">
        <f t="shared" si="1"/>
        <v>1.4138385663856343</v>
      </c>
    </row>
    <row r="35" spans="1:12" ht="15">
      <c r="A35" s="35">
        <v>20081205</v>
      </c>
      <c r="B35">
        <v>0.24</v>
      </c>
      <c r="C35" s="37">
        <v>0</v>
      </c>
      <c r="D35" s="37">
        <v>0</v>
      </c>
      <c r="E35">
        <v>0.747806225248527</v>
      </c>
      <c r="F35">
        <v>0.984147</v>
      </c>
      <c r="G35">
        <f t="shared" si="0"/>
        <v>0.7598521615658301</v>
      </c>
      <c r="J35">
        <v>0.0569593</v>
      </c>
      <c r="L35">
        <f t="shared" si="1"/>
        <v>1.2118581223357445</v>
      </c>
    </row>
    <row r="36" spans="1:12" ht="15">
      <c r="A36" s="35">
        <v>20081205</v>
      </c>
      <c r="B36">
        <v>0.18</v>
      </c>
      <c r="C36" s="37">
        <v>0</v>
      </c>
      <c r="D36" s="37">
        <v>0</v>
      </c>
      <c r="E36">
        <v>0.685429504837235</v>
      </c>
      <c r="F36">
        <v>0.984147</v>
      </c>
      <c r="G36">
        <f t="shared" si="0"/>
        <v>0.696470654116951</v>
      </c>
      <c r="H36">
        <f>AVERAGE(G36:G38)</f>
        <v>0.6328984149586024</v>
      </c>
      <c r="I36">
        <f>STDEV(G36:G38)/SQRT(3)</f>
        <v>0.03189045086618782</v>
      </c>
      <c r="J36">
        <v>0.0569593</v>
      </c>
      <c r="L36">
        <f t="shared" si="1"/>
        <v>1.110773466013222</v>
      </c>
    </row>
    <row r="37" spans="1:12" ht="15">
      <c r="A37" s="35">
        <v>20081205</v>
      </c>
      <c r="B37">
        <v>0.18</v>
      </c>
      <c r="C37" s="37">
        <v>0</v>
      </c>
      <c r="D37" s="37">
        <v>0</v>
      </c>
      <c r="E37">
        <v>0.587189290492331</v>
      </c>
      <c r="F37">
        <v>0.984147</v>
      </c>
      <c r="G37">
        <f t="shared" si="0"/>
        <v>0.596647950450828</v>
      </c>
      <c r="J37">
        <v>0.0569593</v>
      </c>
      <c r="L37">
        <f t="shared" si="1"/>
        <v>0.9515701889151875</v>
      </c>
    </row>
    <row r="38" spans="1:12" ht="15">
      <c r="A38" s="35">
        <v>20081205</v>
      </c>
      <c r="B38">
        <v>0.18</v>
      </c>
      <c r="C38" s="37">
        <v>0</v>
      </c>
      <c r="D38" s="37">
        <v>0</v>
      </c>
      <c r="E38">
        <v>0.595976433829225</v>
      </c>
      <c r="F38">
        <v>0.984147</v>
      </c>
      <c r="G38">
        <f t="shared" si="0"/>
        <v>0.6055766403080283</v>
      </c>
      <c r="J38">
        <v>0.0569593</v>
      </c>
      <c r="L38">
        <f t="shared" si="1"/>
        <v>0.965810202792318</v>
      </c>
    </row>
    <row r="39" spans="1:12" ht="15">
      <c r="A39" s="35">
        <v>20081205</v>
      </c>
      <c r="B39">
        <v>0.18</v>
      </c>
      <c r="C39" s="37">
        <v>0</v>
      </c>
      <c r="D39" s="37">
        <v>0</v>
      </c>
      <c r="E39">
        <v>0.750444025446334</v>
      </c>
      <c r="F39">
        <v>0.984147</v>
      </c>
      <c r="G39">
        <f t="shared" si="0"/>
        <v>0.7625324524144604</v>
      </c>
      <c r="H39">
        <f>AVERAGE(G39:G41)</f>
        <v>0.8579832620964978</v>
      </c>
      <c r="I39">
        <f>STDEV(G39:G41)/SQRT(3)</f>
        <v>0.0479431155071687</v>
      </c>
      <c r="J39">
        <v>0.0569593</v>
      </c>
      <c r="L39">
        <f t="shared" si="1"/>
        <v>1.2161328120707071</v>
      </c>
    </row>
    <row r="40" spans="1:12" ht="15">
      <c r="A40" s="35">
        <v>20081205</v>
      </c>
      <c r="B40">
        <v>0.18</v>
      </c>
      <c r="C40" s="37">
        <v>0</v>
      </c>
      <c r="D40" s="37">
        <v>0</v>
      </c>
      <c r="E40">
        <v>0.899129847371033</v>
      </c>
      <c r="F40">
        <v>0.984147</v>
      </c>
      <c r="G40">
        <f t="shared" si="0"/>
        <v>0.9136133599665832</v>
      </c>
      <c r="J40">
        <v>0.0569593</v>
      </c>
      <c r="L40">
        <f t="shared" si="1"/>
        <v>1.4570857687216487</v>
      </c>
    </row>
    <row r="41" spans="1:12" ht="15">
      <c r="A41" s="35">
        <v>20081205</v>
      </c>
      <c r="B41">
        <v>0.18</v>
      </c>
      <c r="C41" s="37">
        <v>0</v>
      </c>
      <c r="D41" s="37">
        <v>0</v>
      </c>
      <c r="E41">
        <v>0.883571087510079</v>
      </c>
      <c r="F41">
        <v>0.984147</v>
      </c>
      <c r="G41">
        <f t="shared" si="0"/>
        <v>0.8978039739084496</v>
      </c>
      <c r="J41">
        <v>0.0569593</v>
      </c>
      <c r="L41">
        <f t="shared" si="1"/>
        <v>1.4318720049492195</v>
      </c>
    </row>
    <row r="42" spans="1:12" ht="15">
      <c r="A42" s="35">
        <v>20081205</v>
      </c>
      <c r="B42">
        <v>0.12</v>
      </c>
      <c r="C42" s="37">
        <v>0</v>
      </c>
      <c r="D42" s="37">
        <v>0</v>
      </c>
      <c r="E42">
        <v>0.552286042216287</v>
      </c>
      <c r="F42">
        <v>0.984147</v>
      </c>
      <c r="G42">
        <f t="shared" si="0"/>
        <v>0.561182467879582</v>
      </c>
      <c r="H42">
        <f>AVERAGE(G42:G46)</f>
        <v>0.5515850729391839</v>
      </c>
      <c r="I42">
        <f>STDEV(G42:G46)/SQRT(5)</f>
        <v>0.027355004313905664</v>
      </c>
      <c r="J42">
        <v>0.0569593</v>
      </c>
      <c r="L42">
        <f t="shared" si="1"/>
        <v>0.8950076951954173</v>
      </c>
    </row>
    <row r="43" spans="1:12" ht="15">
      <c r="A43" s="35">
        <v>20081205</v>
      </c>
      <c r="B43">
        <v>0.12</v>
      </c>
      <c r="C43" s="37">
        <v>0</v>
      </c>
      <c r="D43" s="37">
        <v>0</v>
      </c>
      <c r="E43">
        <v>0.511248293396581</v>
      </c>
      <c r="F43">
        <v>0.984147</v>
      </c>
      <c r="G43">
        <f t="shared" si="0"/>
        <v>0.5194836679851496</v>
      </c>
      <c r="J43">
        <v>0.0569593</v>
      </c>
      <c r="L43">
        <f t="shared" si="1"/>
        <v>0.8285039305162628</v>
      </c>
    </row>
    <row r="44" spans="1:12" ht="15">
      <c r="A44" s="35">
        <v>20081205</v>
      </c>
      <c r="B44">
        <v>0.12</v>
      </c>
      <c r="C44" s="37">
        <v>0</v>
      </c>
      <c r="D44" s="37">
        <v>0</v>
      </c>
      <c r="E44">
        <v>0.64001414295053</v>
      </c>
      <c r="F44">
        <v>0.984147</v>
      </c>
      <c r="G44">
        <f t="shared" si="0"/>
        <v>0.6503237249623584</v>
      </c>
      <c r="J44">
        <v>0.0569593</v>
      </c>
      <c r="L44">
        <f t="shared" si="1"/>
        <v>1.0371755561229568</v>
      </c>
    </row>
    <row r="45" spans="1:12" ht="15">
      <c r="A45" s="35">
        <v>20081205</v>
      </c>
      <c r="B45">
        <v>0.12</v>
      </c>
      <c r="C45" s="37">
        <v>0</v>
      </c>
      <c r="D45" s="37">
        <v>0</v>
      </c>
      <c r="E45">
        <v>0.529314837423064</v>
      </c>
      <c r="F45">
        <v>0.984147</v>
      </c>
      <c r="G45">
        <f t="shared" si="0"/>
        <v>0.5378412345138114</v>
      </c>
      <c r="J45">
        <v>0.0569593</v>
      </c>
      <c r="L45">
        <f t="shared" si="1"/>
        <v>0.8577816864131911</v>
      </c>
    </row>
    <row r="46" spans="1:12" ht="15">
      <c r="A46" s="35">
        <v>20081205</v>
      </c>
      <c r="B46">
        <v>0.12</v>
      </c>
      <c r="C46" s="37">
        <v>0</v>
      </c>
      <c r="D46" s="37">
        <v>0</v>
      </c>
      <c r="E46">
        <v>0.481340657902933</v>
      </c>
      <c r="F46">
        <v>0.984147</v>
      </c>
      <c r="G46">
        <f t="shared" si="0"/>
        <v>0.4890942693550181</v>
      </c>
      <c r="J46">
        <v>0.0569593</v>
      </c>
      <c r="L46">
        <f t="shared" si="1"/>
        <v>0.7800370820612519</v>
      </c>
    </row>
    <row r="47" spans="1:12" ht="15">
      <c r="A47" s="35">
        <v>20081205</v>
      </c>
      <c r="B47">
        <v>0.09</v>
      </c>
      <c r="C47" s="37">
        <v>0</v>
      </c>
      <c r="D47" s="37">
        <v>0</v>
      </c>
      <c r="E47">
        <v>0.497345529882467</v>
      </c>
      <c r="F47">
        <v>0.984147</v>
      </c>
      <c r="G47">
        <f t="shared" si="0"/>
        <v>0.5053569536689814</v>
      </c>
      <c r="H47">
        <f>AVERAGE(G47:G51)</f>
        <v>0.49725968500016904</v>
      </c>
      <c r="I47">
        <f>STDEV(G47:G51)/SQRT(5)</f>
        <v>0.025403244151663954</v>
      </c>
      <c r="J47">
        <v>0.0569593</v>
      </c>
      <c r="L47">
        <f t="shared" si="1"/>
        <v>0.805973793271293</v>
      </c>
    </row>
    <row r="48" spans="1:12" ht="15">
      <c r="A48" s="35">
        <v>20081205</v>
      </c>
      <c r="B48">
        <v>0.09</v>
      </c>
      <c r="C48" s="37">
        <v>0</v>
      </c>
      <c r="D48" s="37">
        <v>0</v>
      </c>
      <c r="E48">
        <v>0.558325354011067</v>
      </c>
      <c r="F48">
        <v>0.984147</v>
      </c>
      <c r="G48">
        <f t="shared" si="0"/>
        <v>0.5673190631186875</v>
      </c>
      <c r="J48">
        <v>0.0569593</v>
      </c>
      <c r="L48">
        <f t="shared" si="1"/>
        <v>0.9047947079330952</v>
      </c>
    </row>
    <row r="49" spans="1:12" ht="15">
      <c r="A49" s="35">
        <v>20081205</v>
      </c>
      <c r="B49">
        <v>0.09</v>
      </c>
      <c r="C49" s="37">
        <v>0</v>
      </c>
      <c r="D49" s="37">
        <v>0</v>
      </c>
      <c r="E49">
        <v>0.525440119054747</v>
      </c>
      <c r="F49">
        <v>0.984147</v>
      </c>
      <c r="G49">
        <f t="shared" si="0"/>
        <v>0.5339041007641612</v>
      </c>
      <c r="J49">
        <v>0.0569593</v>
      </c>
      <c r="L49">
        <f t="shared" si="1"/>
        <v>0.8515025077063704</v>
      </c>
    </row>
    <row r="50" spans="1:12" ht="15">
      <c r="A50" s="35">
        <v>20081205</v>
      </c>
      <c r="B50">
        <v>0.09</v>
      </c>
      <c r="C50" s="37">
        <v>0</v>
      </c>
      <c r="D50" s="37">
        <v>0</v>
      </c>
      <c r="E50">
        <v>0.432608702758309</v>
      </c>
      <c r="F50">
        <v>0.984147</v>
      </c>
      <c r="G50">
        <f t="shared" si="0"/>
        <v>0.43957732204468336</v>
      </c>
      <c r="J50">
        <v>0.0569593</v>
      </c>
      <c r="L50">
        <f t="shared" si="1"/>
        <v>0.7010644636671124</v>
      </c>
    </row>
    <row r="51" spans="1:12" ht="15">
      <c r="A51" s="35">
        <v>20081205</v>
      </c>
      <c r="B51">
        <v>0.09</v>
      </c>
      <c r="C51" s="37">
        <v>0</v>
      </c>
      <c r="D51" s="37">
        <v>0</v>
      </c>
      <c r="E51">
        <v>0.433163430362717</v>
      </c>
      <c r="F51">
        <v>0.984147</v>
      </c>
      <c r="G51">
        <f t="shared" si="0"/>
        <v>0.4401409854043319</v>
      </c>
      <c r="J51">
        <v>0.0569593</v>
      </c>
      <c r="L51">
        <f t="shared" si="1"/>
        <v>0.7019634280383469</v>
      </c>
    </row>
    <row r="52" spans="1:12" ht="15">
      <c r="A52" s="35">
        <v>20081205</v>
      </c>
      <c r="B52">
        <v>0.06</v>
      </c>
      <c r="C52" s="37">
        <v>0</v>
      </c>
      <c r="D52" s="37">
        <v>0</v>
      </c>
      <c r="E52">
        <v>0.465269890062376</v>
      </c>
      <c r="F52">
        <v>0.984147</v>
      </c>
      <c r="G52">
        <f t="shared" si="0"/>
        <v>0.4727646277053896</v>
      </c>
      <c r="H52">
        <f>AVERAGE(G52:G56)</f>
        <v>0.4891080541606246</v>
      </c>
      <c r="I52">
        <f>STDEV(G52:G56)/SQRT(5)</f>
        <v>0.014689653137886673</v>
      </c>
      <c r="J52">
        <v>0.0569593</v>
      </c>
      <c r="L52">
        <f t="shared" si="1"/>
        <v>0.7539935832480686</v>
      </c>
    </row>
    <row r="53" spans="1:12" ht="15">
      <c r="A53" s="35">
        <v>20081205</v>
      </c>
      <c r="B53">
        <v>0.06</v>
      </c>
      <c r="C53" s="37">
        <v>0</v>
      </c>
      <c r="D53" s="37">
        <v>0</v>
      </c>
      <c r="E53">
        <v>0.502617571799661</v>
      </c>
      <c r="F53">
        <v>0.984147</v>
      </c>
      <c r="G53">
        <f t="shared" si="0"/>
        <v>0.5107139195665495</v>
      </c>
      <c r="J53">
        <v>0.0569593</v>
      </c>
      <c r="L53">
        <f t="shared" si="1"/>
        <v>0.8145174060454751</v>
      </c>
    </row>
    <row r="54" spans="1:12" ht="15">
      <c r="A54" s="35">
        <v>20081205</v>
      </c>
      <c r="B54">
        <v>0.06</v>
      </c>
      <c r="C54" s="37">
        <v>0</v>
      </c>
      <c r="D54" s="37">
        <v>0</v>
      </c>
      <c r="E54">
        <v>0.493936880929015</v>
      </c>
      <c r="F54">
        <v>0.984147</v>
      </c>
      <c r="G54">
        <f t="shared" si="0"/>
        <v>0.5018933969508773</v>
      </c>
      <c r="J54">
        <v>0.0569593</v>
      </c>
      <c r="L54">
        <f t="shared" si="1"/>
        <v>0.800449903818435</v>
      </c>
    </row>
    <row r="55" spans="1:12" ht="15">
      <c r="A55" s="35">
        <v>20081205</v>
      </c>
      <c r="B55">
        <v>0.06</v>
      </c>
      <c r="C55" s="37">
        <v>0</v>
      </c>
      <c r="D55" s="37">
        <v>0</v>
      </c>
      <c r="E55">
        <v>0.512179000550261</v>
      </c>
      <c r="F55">
        <v>0.984147</v>
      </c>
      <c r="G55">
        <f t="shared" si="0"/>
        <v>0.52042936731023</v>
      </c>
      <c r="J55">
        <v>0.0569593</v>
      </c>
      <c r="L55">
        <f t="shared" si="1"/>
        <v>0.8300121889201404</v>
      </c>
    </row>
    <row r="56" spans="1:12" ht="15">
      <c r="A56" s="35">
        <v>20081205</v>
      </c>
      <c r="B56">
        <v>0.06</v>
      </c>
      <c r="C56" s="37">
        <v>0</v>
      </c>
      <c r="D56" s="37">
        <v>0</v>
      </c>
      <c r="E56">
        <v>0.432767777548768</v>
      </c>
      <c r="F56">
        <v>0.984147</v>
      </c>
      <c r="G56">
        <f t="shared" si="0"/>
        <v>0.4397389592700765</v>
      </c>
      <c r="J56">
        <v>0.0569593</v>
      </c>
      <c r="L56">
        <f t="shared" si="1"/>
        <v>0.7013222524770579</v>
      </c>
    </row>
    <row r="57" spans="1:12" ht="15">
      <c r="A57" s="35">
        <v>20081205</v>
      </c>
      <c r="B57">
        <v>0.045</v>
      </c>
      <c r="C57" s="37">
        <v>0</v>
      </c>
      <c r="D57" s="37">
        <v>0</v>
      </c>
      <c r="E57">
        <v>0.307792287712527</v>
      </c>
      <c r="F57">
        <v>0.984147</v>
      </c>
      <c r="G57">
        <f t="shared" si="0"/>
        <v>0.31275031851189605</v>
      </c>
      <c r="H57">
        <f>AVERAGE(G57:G59)</f>
        <v>0.347830463020252</v>
      </c>
      <c r="I57">
        <f>STDEV(G57:G59)/SQRT(3)</f>
        <v>0.021926758884930328</v>
      </c>
      <c r="J57">
        <v>0.0569593</v>
      </c>
      <c r="L57">
        <f t="shared" si="1"/>
        <v>0.4987930980820099</v>
      </c>
    </row>
    <row r="58" spans="1:12" ht="15">
      <c r="A58" s="35">
        <v>20081205</v>
      </c>
      <c r="B58">
        <v>0.045</v>
      </c>
      <c r="C58" s="37">
        <v>0</v>
      </c>
      <c r="D58" s="37">
        <v>0</v>
      </c>
      <c r="E58">
        <v>0.38200706434341</v>
      </c>
      <c r="F58">
        <v>0.984147</v>
      </c>
      <c r="G58">
        <f t="shared" si="0"/>
        <v>0.38816057392179215</v>
      </c>
      <c r="J58">
        <v>0.0569593</v>
      </c>
      <c r="L58">
        <f t="shared" si="1"/>
        <v>0.619061928189139</v>
      </c>
    </row>
    <row r="59" spans="1:12" ht="15">
      <c r="A59" s="35">
        <v>20081205</v>
      </c>
      <c r="B59">
        <v>0.045</v>
      </c>
      <c r="C59" s="37">
        <v>0</v>
      </c>
      <c r="D59" s="37">
        <v>0</v>
      </c>
      <c r="E59">
        <v>0.337149568014039</v>
      </c>
      <c r="F59">
        <v>0.984147</v>
      </c>
      <c r="G59">
        <f t="shared" si="0"/>
        <v>0.3425804966270679</v>
      </c>
      <c r="J59">
        <v>0.0569593</v>
      </c>
      <c r="L59">
        <f t="shared" si="1"/>
        <v>0.5463680678828442</v>
      </c>
    </row>
    <row r="60" spans="1:12" ht="15">
      <c r="A60" s="35">
        <v>20081205</v>
      </c>
      <c r="B60">
        <v>0.015</v>
      </c>
      <c r="C60" s="37">
        <v>0</v>
      </c>
      <c r="D60" s="37">
        <v>0</v>
      </c>
      <c r="E60">
        <v>0.113915849107701</v>
      </c>
      <c r="F60">
        <v>0.984147</v>
      </c>
      <c r="G60">
        <f t="shared" si="0"/>
        <v>0.11575084728978598</v>
      </c>
      <c r="H60">
        <f>AVERAGE(G60:G64)</f>
        <v>0.10579734037895064</v>
      </c>
      <c r="I60">
        <f>STDEV(G60:G64)/SQRT(5)</f>
        <v>0.013849507312530979</v>
      </c>
      <c r="J60">
        <v>0.0569593</v>
      </c>
      <c r="L60">
        <f t="shared" si="1"/>
        <v>0.18460644260892697</v>
      </c>
    </row>
    <row r="61" spans="1:12" ht="15">
      <c r="A61" s="35">
        <v>20081205</v>
      </c>
      <c r="B61">
        <v>0.015</v>
      </c>
      <c r="C61" s="37">
        <v>0</v>
      </c>
      <c r="D61" s="37">
        <v>0</v>
      </c>
      <c r="E61">
        <v>0.0604177854056627</v>
      </c>
      <c r="F61">
        <v>0.984147</v>
      </c>
      <c r="G61">
        <f t="shared" si="0"/>
        <v>0.06139101720135579</v>
      </c>
      <c r="J61">
        <v>0.0569593</v>
      </c>
      <c r="L61">
        <f t="shared" si="1"/>
        <v>0.09791010225016117</v>
      </c>
    </row>
    <row r="62" spans="1:12" ht="15">
      <c r="A62" s="35">
        <v>20081205</v>
      </c>
      <c r="B62">
        <v>0.015</v>
      </c>
      <c r="C62" s="37">
        <v>0</v>
      </c>
      <c r="D62" s="37">
        <v>0</v>
      </c>
      <c r="E62">
        <v>0.118205993103321</v>
      </c>
      <c r="F62">
        <v>0.984147</v>
      </c>
      <c r="G62">
        <f t="shared" si="0"/>
        <v>0.1201100984947584</v>
      </c>
      <c r="J62">
        <v>0.0569593</v>
      </c>
      <c r="L62">
        <f t="shared" si="1"/>
        <v>0.19155883972938978</v>
      </c>
    </row>
    <row r="63" spans="1:12" ht="15">
      <c r="A63" s="35">
        <v>20081205</v>
      </c>
      <c r="B63">
        <v>0.015</v>
      </c>
      <c r="C63" s="37">
        <v>0</v>
      </c>
      <c r="D63" s="37">
        <v>0</v>
      </c>
      <c r="E63">
        <v>0.088390546184268</v>
      </c>
      <c r="F63">
        <v>0.984147</v>
      </c>
      <c r="G63">
        <f t="shared" si="0"/>
        <v>0.08981437344651562</v>
      </c>
      <c r="J63">
        <v>0.0569593</v>
      </c>
      <c r="L63">
        <f t="shared" si="1"/>
        <v>0.14324138756065927</v>
      </c>
    </row>
    <row r="64" spans="1:12" ht="15">
      <c r="A64" s="35">
        <v>20081205</v>
      </c>
      <c r="B64">
        <v>0.015</v>
      </c>
      <c r="C64" s="37">
        <v>0</v>
      </c>
      <c r="D64" s="37">
        <v>0</v>
      </c>
      <c r="E64">
        <v>0.139670501908663</v>
      </c>
      <c r="F64">
        <v>0.984147</v>
      </c>
      <c r="G64">
        <f t="shared" si="0"/>
        <v>0.14192036546233744</v>
      </c>
      <c r="J64">
        <v>0.0569593</v>
      </c>
      <c r="L64">
        <f t="shared" si="1"/>
        <v>0.2263431708294097</v>
      </c>
    </row>
    <row r="65" spans="1:5" ht="15">
      <c r="A65" s="35"/>
      <c r="B65" s="37"/>
      <c r="C65" s="37"/>
      <c r="D65" s="37"/>
      <c r="E65" s="37"/>
    </row>
    <row r="66" spans="1:5" ht="15">
      <c r="A66" s="35"/>
      <c r="B66" s="37"/>
      <c r="C66" s="37"/>
      <c r="D66" s="37"/>
      <c r="E66" s="37"/>
    </row>
    <row r="67" spans="1:5" ht="15">
      <c r="A67" s="35"/>
      <c r="B67" s="37"/>
      <c r="C67" s="37"/>
      <c r="D67" s="37"/>
      <c r="E67" s="37"/>
    </row>
    <row r="68" spans="1:5" ht="15">
      <c r="A68" s="35"/>
      <c r="B68" s="37"/>
      <c r="C68" s="37"/>
      <c r="D68" s="37"/>
      <c r="E68" s="37"/>
    </row>
    <row r="69" spans="1:5" ht="15">
      <c r="A69" s="35"/>
      <c r="B69" s="37"/>
      <c r="C69" s="37"/>
      <c r="D69" s="37"/>
      <c r="E69" s="37"/>
    </row>
    <row r="70" spans="1:5" ht="15">
      <c r="A70" s="35"/>
      <c r="B70" s="37"/>
      <c r="C70" s="37"/>
      <c r="D70" s="37"/>
      <c r="E70" s="37"/>
    </row>
    <row r="71" spans="1:5" ht="15">
      <c r="A71" s="35"/>
      <c r="B71" s="37"/>
      <c r="C71" s="37"/>
      <c r="D71" s="37"/>
      <c r="E71" s="37"/>
    </row>
    <row r="72" spans="1:5" ht="15">
      <c r="A72" s="35"/>
      <c r="B72" s="37"/>
      <c r="C72" s="37"/>
      <c r="D72" s="37"/>
      <c r="E72" s="37"/>
    </row>
    <row r="73" spans="1:5" ht="15">
      <c r="A73" s="35"/>
      <c r="B73" s="37"/>
      <c r="C73" s="37"/>
      <c r="D73" s="37"/>
      <c r="E73" s="37"/>
    </row>
    <row r="74" spans="1:5" ht="15">
      <c r="A74" s="35"/>
      <c r="B74" s="37"/>
      <c r="C74" s="37"/>
      <c r="D74" s="37"/>
      <c r="E74" s="37"/>
    </row>
    <row r="75" spans="1:5" ht="15">
      <c r="A75" s="35"/>
      <c r="B75" s="37"/>
      <c r="C75" s="37"/>
      <c r="D75" s="37"/>
      <c r="E75" s="37"/>
    </row>
    <row r="76" spans="1:5" ht="15">
      <c r="A76" s="35"/>
      <c r="B76" s="37"/>
      <c r="C76" s="37"/>
      <c r="D76" s="37"/>
      <c r="E76" s="37"/>
    </row>
    <row r="77" spans="1:5" ht="15">
      <c r="A77" s="35"/>
      <c r="B77" s="37"/>
      <c r="C77" s="37"/>
      <c r="D77" s="37"/>
      <c r="E77" s="37"/>
    </row>
    <row r="78" spans="1:5" ht="15">
      <c r="A78" s="35"/>
      <c r="B78" s="37"/>
      <c r="C78" s="37"/>
      <c r="D78" s="37"/>
      <c r="E78" s="37"/>
    </row>
    <row r="79" spans="1:5" ht="15">
      <c r="A79" s="35"/>
      <c r="B79" s="37"/>
      <c r="C79" s="37"/>
      <c r="D79" s="37"/>
      <c r="E79" s="37"/>
    </row>
    <row r="80" spans="1:5" ht="15">
      <c r="A80" s="35"/>
      <c r="B80" s="37"/>
      <c r="C80" s="37"/>
      <c r="D80" s="37"/>
      <c r="E80" s="37"/>
    </row>
    <row r="81" spans="1:5" ht="15">
      <c r="A81" s="35"/>
      <c r="B81" s="37"/>
      <c r="C81" s="37"/>
      <c r="D81" s="37"/>
      <c r="E81" s="37"/>
    </row>
    <row r="82" spans="1:5" ht="15">
      <c r="A82" s="35"/>
      <c r="B82" s="37"/>
      <c r="C82" s="37"/>
      <c r="D82" s="37"/>
      <c r="E82" s="37"/>
    </row>
    <row r="83" spans="1:5" ht="15">
      <c r="A83" s="35"/>
      <c r="B83" s="37"/>
      <c r="C83" s="37"/>
      <c r="D83" s="37"/>
      <c r="E83" s="37"/>
    </row>
    <row r="84" spans="1:5" ht="15">
      <c r="A84" s="35"/>
      <c r="B84" s="37"/>
      <c r="C84" s="37"/>
      <c r="D84" s="37"/>
      <c r="E84" s="37"/>
    </row>
    <row r="85" spans="1:5" ht="15">
      <c r="A85" s="35"/>
      <c r="B85" s="37"/>
      <c r="C85" s="37"/>
      <c r="D85" s="37"/>
      <c r="E85" s="37"/>
    </row>
    <row r="86" spans="1:5" ht="15">
      <c r="A86" s="35"/>
      <c r="B86" s="37"/>
      <c r="C86" s="37"/>
      <c r="D86" s="37"/>
      <c r="E86" s="37"/>
    </row>
    <row r="87" spans="1:5" ht="15">
      <c r="A87" s="35"/>
      <c r="B87" s="37"/>
      <c r="C87" s="37"/>
      <c r="D87" s="37"/>
      <c r="E87" s="37"/>
    </row>
    <row r="88" spans="1:5" ht="15">
      <c r="A88" s="35"/>
      <c r="B88" s="37"/>
      <c r="C88" s="37"/>
      <c r="D88" s="37"/>
      <c r="E88" s="37"/>
    </row>
    <row r="89" spans="1:5" ht="15">
      <c r="A89" s="35"/>
      <c r="B89" s="37"/>
      <c r="C89" s="37"/>
      <c r="D89" s="37"/>
      <c r="E89" s="37"/>
    </row>
    <row r="90" spans="1:5" ht="15">
      <c r="A90" s="35"/>
      <c r="B90" s="37"/>
      <c r="C90" s="37"/>
      <c r="D90" s="37"/>
      <c r="E90" s="37"/>
    </row>
    <row r="91" spans="1:5" ht="15">
      <c r="A91" s="35"/>
      <c r="B91" s="37"/>
      <c r="C91" s="37"/>
      <c r="D91" s="37"/>
      <c r="E91" s="37"/>
    </row>
    <row r="92" spans="1:5" ht="15">
      <c r="A92" s="35"/>
      <c r="B92" s="37"/>
      <c r="C92" s="37"/>
      <c r="D92" s="37"/>
      <c r="E92" s="37"/>
    </row>
    <row r="93" spans="1:5" ht="15">
      <c r="A93" s="35"/>
      <c r="B93" s="37"/>
      <c r="C93" s="37"/>
      <c r="D93" s="37"/>
      <c r="E93" s="37"/>
    </row>
    <row r="94" spans="1:5" ht="15">
      <c r="A94" s="35"/>
      <c r="B94" s="37"/>
      <c r="C94" s="37"/>
      <c r="D94" s="37"/>
      <c r="E94" s="37"/>
    </row>
    <row r="95" spans="1:5" ht="15">
      <c r="A95" s="35"/>
      <c r="B95" s="37"/>
      <c r="C95" s="37"/>
      <c r="D95" s="37"/>
      <c r="E95" s="37"/>
    </row>
    <row r="96" spans="1:5" ht="15">
      <c r="A96" s="35"/>
      <c r="B96" s="37"/>
      <c r="C96" s="37"/>
      <c r="D96" s="37"/>
      <c r="E96" s="37"/>
    </row>
    <row r="97" spans="1:5" ht="15">
      <c r="A97" s="35"/>
      <c r="B97" s="37"/>
      <c r="C97" s="37"/>
      <c r="D97" s="37"/>
      <c r="E97" s="37"/>
    </row>
    <row r="98" spans="1:5" ht="15">
      <c r="A98" s="35"/>
      <c r="B98" s="37"/>
      <c r="C98" s="37"/>
      <c r="D98" s="37"/>
      <c r="E98" s="37"/>
    </row>
    <row r="99" spans="1:5" ht="15">
      <c r="A99" s="35"/>
      <c r="B99" s="37"/>
      <c r="C99" s="37"/>
      <c r="D99" s="37"/>
      <c r="E99" s="37"/>
    </row>
    <row r="100" spans="1:5" ht="15">
      <c r="A100" s="35"/>
      <c r="B100" s="37"/>
      <c r="C100" s="37"/>
      <c r="D100" s="37"/>
      <c r="E100" s="37"/>
    </row>
    <row r="101" spans="1:5" ht="15">
      <c r="A101" s="35"/>
      <c r="B101" s="37"/>
      <c r="C101" s="37"/>
      <c r="D101" s="37"/>
      <c r="E101" s="37"/>
    </row>
    <row r="102" spans="1:5" ht="15">
      <c r="A102" s="35"/>
      <c r="B102" s="37"/>
      <c r="C102" s="37"/>
      <c r="D102" s="37"/>
      <c r="E102" s="37"/>
    </row>
    <row r="103" spans="1:5" ht="15">
      <c r="A103" s="35"/>
      <c r="B103" s="37"/>
      <c r="C103" s="37"/>
      <c r="D103" s="37"/>
      <c r="E103" s="37"/>
    </row>
    <row r="104" spans="1:5" ht="15">
      <c r="A104" s="35"/>
      <c r="B104" s="37"/>
      <c r="C104" s="37"/>
      <c r="D104" s="37"/>
      <c r="E104" s="37"/>
    </row>
    <row r="105" spans="1:5" ht="15">
      <c r="A105" s="35"/>
      <c r="B105" s="34"/>
      <c r="C105" s="34"/>
      <c r="D105" s="34"/>
      <c r="E105" s="34"/>
    </row>
    <row r="106" spans="1:5" ht="15">
      <c r="A106" s="35"/>
      <c r="B106" s="34"/>
      <c r="C106" s="34"/>
      <c r="D106" s="34"/>
      <c r="E106" s="34"/>
    </row>
    <row r="107" spans="1:5" ht="15">
      <c r="A107" s="35"/>
      <c r="B107" s="34"/>
      <c r="C107" s="34"/>
      <c r="D107" s="34"/>
      <c r="E107" s="34"/>
    </row>
    <row r="108" spans="1:5" ht="15">
      <c r="A108" s="35"/>
      <c r="B108" s="34"/>
      <c r="C108" s="34"/>
      <c r="D108" s="34"/>
      <c r="E108" s="34"/>
    </row>
    <row r="109" spans="1:5" ht="15">
      <c r="A109" s="35"/>
      <c r="B109" s="34"/>
      <c r="C109" s="34"/>
      <c r="D109" s="34"/>
      <c r="E109" s="34"/>
    </row>
    <row r="110" spans="1:5" ht="15">
      <c r="A110" s="35"/>
      <c r="B110" s="34"/>
      <c r="C110" s="34"/>
      <c r="D110" s="34"/>
      <c r="E110" s="34"/>
    </row>
    <row r="111" spans="1:5" ht="15">
      <c r="A111" s="35"/>
      <c r="B111" s="34"/>
      <c r="C111" s="34"/>
      <c r="D111" s="34"/>
      <c r="E111" s="34"/>
    </row>
    <row r="112" spans="1:5" ht="15">
      <c r="A112" s="35"/>
      <c r="B112" s="34"/>
      <c r="C112" s="34"/>
      <c r="D112" s="34"/>
      <c r="E112" s="34"/>
    </row>
    <row r="113" spans="1:5" ht="15">
      <c r="A113" s="35"/>
      <c r="B113" s="34"/>
      <c r="C113" s="34"/>
      <c r="D113" s="34"/>
      <c r="E113" s="34"/>
    </row>
    <row r="114" spans="1:5" ht="15">
      <c r="A114" s="35"/>
      <c r="B114" s="34"/>
      <c r="C114" s="34"/>
      <c r="D114" s="34"/>
      <c r="E114" s="34"/>
    </row>
    <row r="115" spans="1:5" ht="15">
      <c r="A115" s="35"/>
      <c r="B115" s="34"/>
      <c r="C115" s="34"/>
      <c r="D115" s="34"/>
      <c r="E115" s="34"/>
    </row>
    <row r="116" spans="1:5" ht="15">
      <c r="A116" s="35"/>
      <c r="B116" s="34"/>
      <c r="C116" s="34"/>
      <c r="D116" s="34"/>
      <c r="E116" s="34"/>
    </row>
    <row r="117" spans="1:5" ht="15">
      <c r="A117" s="35"/>
      <c r="B117" s="34"/>
      <c r="C117" s="34"/>
      <c r="D117" s="34"/>
      <c r="E117" s="34"/>
    </row>
    <row r="118" spans="1:5" ht="15">
      <c r="A118" s="35"/>
      <c r="B118" s="34"/>
      <c r="C118" s="34"/>
      <c r="D118" s="34"/>
      <c r="E118" s="34"/>
    </row>
    <row r="119" spans="1:5" ht="15">
      <c r="A119" s="35"/>
      <c r="B119" s="34"/>
      <c r="C119" s="34"/>
      <c r="D119" s="34"/>
      <c r="E119" s="34"/>
    </row>
    <row r="120" spans="1:5" ht="15">
      <c r="A120" s="35"/>
      <c r="B120" s="34"/>
      <c r="C120" s="34"/>
      <c r="D120" s="34"/>
      <c r="E120" s="34"/>
    </row>
    <row r="121" spans="1:5" ht="15">
      <c r="A121" s="35"/>
      <c r="B121" s="34"/>
      <c r="C121" s="34"/>
      <c r="D121" s="34"/>
      <c r="E121" s="34"/>
    </row>
    <row r="122" spans="1:5" ht="15">
      <c r="A122" s="35"/>
      <c r="B122" s="34"/>
      <c r="C122" s="34"/>
      <c r="D122" s="34"/>
      <c r="E122" s="34"/>
    </row>
    <row r="123" spans="1:5" ht="15">
      <c r="A123" s="35"/>
      <c r="B123" s="34"/>
      <c r="C123" s="34"/>
      <c r="D123" s="34"/>
      <c r="E123" s="34"/>
    </row>
    <row r="124" spans="1:5" ht="15">
      <c r="A124" s="35"/>
      <c r="B124" s="34"/>
      <c r="C124" s="34"/>
      <c r="D124" s="34"/>
      <c r="E124" s="34"/>
    </row>
    <row r="125" spans="1:5" ht="15">
      <c r="A125" s="35"/>
      <c r="B125" s="34"/>
      <c r="C125" s="34"/>
      <c r="D125" s="34"/>
      <c r="E125" s="34"/>
    </row>
    <row r="126" spans="1:5" ht="15">
      <c r="A126" s="35"/>
      <c r="B126" s="34"/>
      <c r="C126" s="34"/>
      <c r="D126" s="34"/>
      <c r="E126" s="34"/>
    </row>
    <row r="127" spans="1:5" ht="15">
      <c r="A127" s="35"/>
      <c r="B127" s="34"/>
      <c r="C127" s="34"/>
      <c r="D127" s="34"/>
      <c r="E127" s="34"/>
    </row>
    <row r="128" spans="1:5" ht="15">
      <c r="A128" s="35"/>
      <c r="B128" s="34"/>
      <c r="C128" s="34"/>
      <c r="D128" s="34"/>
      <c r="E128" s="34"/>
    </row>
    <row r="129" spans="1:5" ht="15">
      <c r="A129" s="35"/>
      <c r="B129" s="34"/>
      <c r="C129" s="34"/>
      <c r="D129" s="34"/>
      <c r="E129" s="34"/>
    </row>
    <row r="130" spans="1:5" ht="15">
      <c r="A130" s="35"/>
      <c r="B130" s="34"/>
      <c r="C130" s="34"/>
      <c r="D130" s="34"/>
      <c r="E130" s="34"/>
    </row>
    <row r="131" spans="1:5" ht="15">
      <c r="A131" s="35"/>
      <c r="B131" s="34"/>
      <c r="C131" s="34"/>
      <c r="D131" s="34"/>
      <c r="E131" s="34"/>
    </row>
    <row r="132" spans="1:5" ht="15">
      <c r="A132" s="35"/>
      <c r="B132" s="34"/>
      <c r="C132" s="34"/>
      <c r="D132" s="34"/>
      <c r="E132" s="34"/>
    </row>
    <row r="133" spans="1:5" ht="15">
      <c r="A133" s="35"/>
      <c r="B133" s="34"/>
      <c r="C133" s="34"/>
      <c r="D133" s="34"/>
      <c r="E133" s="34"/>
    </row>
    <row r="134" spans="1:5" ht="15">
      <c r="A134" s="35"/>
      <c r="B134" s="34"/>
      <c r="C134" s="34"/>
      <c r="D134" s="34"/>
      <c r="E134" s="34"/>
    </row>
    <row r="135" spans="1:5" ht="15">
      <c r="A135" s="35"/>
      <c r="B135" s="34"/>
      <c r="C135" s="34"/>
      <c r="D135" s="34"/>
      <c r="E135" s="34"/>
    </row>
    <row r="136" spans="1:5" ht="15">
      <c r="A136" s="35"/>
      <c r="B136" s="34"/>
      <c r="C136" s="34"/>
      <c r="D136" s="34"/>
      <c r="E136" s="34"/>
    </row>
    <row r="137" spans="1:5" ht="15">
      <c r="A137" s="35"/>
      <c r="B137" s="34"/>
      <c r="C137" s="34"/>
      <c r="D137" s="34"/>
      <c r="E137" s="34"/>
    </row>
    <row r="138" spans="1:5" ht="15">
      <c r="A138" s="35"/>
      <c r="B138" s="34"/>
      <c r="C138" s="34"/>
      <c r="D138" s="34"/>
      <c r="E138" s="34"/>
    </row>
    <row r="139" spans="1:5" ht="15">
      <c r="A139" s="35"/>
      <c r="B139" s="34"/>
      <c r="C139" s="34"/>
      <c r="D139" s="34"/>
      <c r="E139" s="34"/>
    </row>
    <row r="140" spans="1:5" ht="15">
      <c r="A140" s="35"/>
      <c r="B140" s="34"/>
      <c r="C140" s="34"/>
      <c r="D140" s="34"/>
      <c r="E140" s="34"/>
    </row>
    <row r="141" spans="1:5" ht="15">
      <c r="A141" s="35"/>
      <c r="B141" s="34"/>
      <c r="C141" s="34"/>
      <c r="D141" s="34"/>
      <c r="E141" s="34"/>
    </row>
    <row r="142" spans="1:5" ht="15">
      <c r="A142" s="35"/>
      <c r="B142" s="34"/>
      <c r="C142" s="34"/>
      <c r="D142" s="34"/>
      <c r="E142" s="34"/>
    </row>
    <row r="143" spans="1:5" ht="15">
      <c r="A143" s="35"/>
      <c r="B143" s="34"/>
      <c r="C143" s="34"/>
      <c r="D143" s="34"/>
      <c r="E143" s="34"/>
    </row>
    <row r="144" spans="1:5" ht="15">
      <c r="A144" s="35"/>
      <c r="B144" s="34"/>
      <c r="C144" s="34"/>
      <c r="D144" s="34"/>
      <c r="E144" s="34"/>
    </row>
    <row r="145" spans="1:5" ht="15">
      <c r="A145" s="35"/>
      <c r="B145" s="34"/>
      <c r="C145" s="34"/>
      <c r="D145" s="34"/>
      <c r="E145" s="34"/>
    </row>
    <row r="146" spans="1:5" ht="15">
      <c r="A146" s="35"/>
      <c r="B146" s="34"/>
      <c r="C146" s="34"/>
      <c r="D146" s="34"/>
      <c r="E146" s="34"/>
    </row>
    <row r="147" spans="1:5" ht="15">
      <c r="A147" s="35"/>
      <c r="B147" s="34"/>
      <c r="C147" s="34"/>
      <c r="D147" s="34"/>
      <c r="E147" s="34"/>
    </row>
    <row r="148" spans="1:5" ht="15">
      <c r="A148" s="35"/>
      <c r="B148" s="34"/>
      <c r="C148" s="34"/>
      <c r="D148" s="34"/>
      <c r="E148" s="34"/>
    </row>
    <row r="149" spans="1:5" ht="15">
      <c r="A149" s="35"/>
      <c r="B149" s="34"/>
      <c r="C149" s="34"/>
      <c r="D149" s="34"/>
      <c r="E149" s="34"/>
    </row>
    <row r="150" spans="1:5" ht="15">
      <c r="A150" s="35"/>
      <c r="B150" s="34"/>
      <c r="C150" s="34"/>
      <c r="D150" s="34"/>
      <c r="E150" s="34"/>
    </row>
    <row r="151" spans="1:5" ht="15">
      <c r="A151" s="35"/>
      <c r="B151" s="34"/>
      <c r="C151" s="34"/>
      <c r="D151" s="34"/>
      <c r="E151" s="34"/>
    </row>
    <row r="152" spans="1:5" ht="15">
      <c r="A152" s="35"/>
      <c r="B152" s="34"/>
      <c r="C152" s="34"/>
      <c r="D152" s="34"/>
      <c r="E152" s="34"/>
    </row>
    <row r="153" spans="1:5" ht="15">
      <c r="A153" s="35"/>
      <c r="B153" s="34"/>
      <c r="C153" s="34"/>
      <c r="D153" s="34"/>
      <c r="E153" s="34"/>
    </row>
    <row r="154" spans="1:5" ht="15">
      <c r="A154" s="35"/>
      <c r="B154" s="34"/>
      <c r="C154" s="34"/>
      <c r="D154" s="34"/>
      <c r="E154" s="34"/>
    </row>
    <row r="155" spans="1:5" ht="15">
      <c r="A155" s="35"/>
      <c r="B155" s="34"/>
      <c r="C155" s="34"/>
      <c r="D155" s="34"/>
      <c r="E155" s="34"/>
    </row>
    <row r="156" spans="1:5" ht="15">
      <c r="A156" s="35"/>
      <c r="B156" s="34"/>
      <c r="C156" s="34"/>
      <c r="D156" s="34"/>
      <c r="E156" s="34"/>
    </row>
    <row r="157" spans="1:5" ht="15">
      <c r="A157" s="35"/>
      <c r="B157" s="34"/>
      <c r="C157" s="34"/>
      <c r="D157" s="34"/>
      <c r="E157" s="34"/>
    </row>
    <row r="158" spans="1:5" ht="15">
      <c r="A158" s="35"/>
      <c r="B158" s="34"/>
      <c r="C158" s="34"/>
      <c r="D158" s="34"/>
      <c r="E158" s="34"/>
    </row>
    <row r="159" spans="1:5" ht="15">
      <c r="A159" s="35"/>
      <c r="B159" s="34"/>
      <c r="C159" s="34"/>
      <c r="D159" s="34"/>
      <c r="E159" s="34"/>
    </row>
    <row r="160" spans="1:5" ht="15">
      <c r="A160" s="35"/>
      <c r="B160" s="34"/>
      <c r="C160" s="34"/>
      <c r="D160" s="34"/>
      <c r="E160" s="34"/>
    </row>
    <row r="161" spans="1:5" ht="15">
      <c r="A161" s="35"/>
      <c r="B161" s="34"/>
      <c r="C161" s="34"/>
      <c r="D161" s="34"/>
      <c r="E161" s="34"/>
    </row>
    <row r="162" spans="1:5" ht="15">
      <c r="A162" s="35"/>
      <c r="B162" s="34"/>
      <c r="C162" s="34"/>
      <c r="D162" s="34"/>
      <c r="E162" s="34"/>
    </row>
    <row r="163" spans="1:5" ht="15">
      <c r="A163" s="35"/>
      <c r="B163" s="34"/>
      <c r="C163" s="34"/>
      <c r="D163" s="34"/>
      <c r="E163" s="34"/>
    </row>
    <row r="164" spans="1:5" ht="15">
      <c r="A164" s="35"/>
      <c r="B164" s="34"/>
      <c r="C164" s="34"/>
      <c r="D164" s="34"/>
      <c r="E164" s="34"/>
    </row>
    <row r="165" spans="1:5" ht="15">
      <c r="A165" s="35"/>
      <c r="B165" s="34"/>
      <c r="C165" s="34"/>
      <c r="D165" s="34"/>
      <c r="E165" s="34"/>
    </row>
    <row r="166" spans="1:5" ht="15">
      <c r="A166" s="35"/>
      <c r="B166" s="34"/>
      <c r="C166" s="34"/>
      <c r="D166" s="34"/>
      <c r="E166" s="34"/>
    </row>
    <row r="167" spans="1:5" ht="15">
      <c r="A167" s="35"/>
      <c r="B167" s="34"/>
      <c r="C167" s="34"/>
      <c r="D167" s="34"/>
      <c r="E167" s="34"/>
    </row>
    <row r="168" spans="1:5" ht="15">
      <c r="A168" s="35"/>
      <c r="B168" s="34"/>
      <c r="C168" s="34"/>
      <c r="D168" s="34"/>
      <c r="E168" s="34"/>
    </row>
    <row r="169" spans="1:5" ht="15">
      <c r="A169" s="35"/>
      <c r="B169" s="34"/>
      <c r="C169" s="34"/>
      <c r="D169" s="34"/>
      <c r="E169" s="34"/>
    </row>
    <row r="170" spans="1:5" ht="15">
      <c r="A170" s="35"/>
      <c r="B170" s="34"/>
      <c r="C170" s="34"/>
      <c r="D170" s="34"/>
      <c r="E170" s="34"/>
    </row>
    <row r="171" spans="1:5" ht="15">
      <c r="A171" s="35"/>
      <c r="B171" s="34"/>
      <c r="C171" s="34"/>
      <c r="D171" s="34"/>
      <c r="E171" s="34"/>
    </row>
    <row r="172" spans="1:5" ht="15">
      <c r="A172" s="35"/>
      <c r="B172" s="34"/>
      <c r="C172" s="34"/>
      <c r="D172" s="34"/>
      <c r="E172" s="34"/>
    </row>
    <row r="173" spans="1:5" ht="15">
      <c r="A173" s="35"/>
      <c r="B173" s="34"/>
      <c r="C173" s="34"/>
      <c r="D173" s="34"/>
      <c r="E173" s="34"/>
    </row>
    <row r="174" spans="1:5" ht="15">
      <c r="A174" s="35"/>
      <c r="B174" s="34"/>
      <c r="C174" s="34"/>
      <c r="D174" s="34"/>
      <c r="E174" s="34"/>
    </row>
    <row r="175" spans="1:5" ht="15">
      <c r="A175" s="35"/>
      <c r="B175" s="34"/>
      <c r="C175" s="34"/>
      <c r="D175" s="34"/>
      <c r="E175" s="34"/>
    </row>
    <row r="176" spans="1:5" ht="15">
      <c r="A176" s="35"/>
      <c r="B176" s="34"/>
      <c r="C176" s="34"/>
      <c r="D176" s="34"/>
      <c r="E176" s="34"/>
    </row>
    <row r="177" spans="1:5" ht="15">
      <c r="A177" s="35"/>
      <c r="B177" s="34"/>
      <c r="C177" s="34"/>
      <c r="D177" s="34"/>
      <c r="E177" s="34"/>
    </row>
    <row r="178" spans="1:5" ht="15">
      <c r="A178" s="35"/>
      <c r="B178" s="34"/>
      <c r="C178" s="34"/>
      <c r="D178" s="34"/>
      <c r="E178" s="34"/>
    </row>
    <row r="179" spans="1:5" ht="15">
      <c r="A179" s="35"/>
      <c r="B179" s="34"/>
      <c r="C179" s="34"/>
      <c r="D179" s="34"/>
      <c r="E179" s="34"/>
    </row>
    <row r="180" spans="1:5" ht="15">
      <c r="A180" s="35"/>
      <c r="B180" s="34"/>
      <c r="C180" s="34"/>
      <c r="D180" s="34"/>
      <c r="E180" s="34"/>
    </row>
    <row r="181" spans="1:5" ht="15">
      <c r="A181" s="35"/>
      <c r="B181" s="34"/>
      <c r="C181" s="34"/>
      <c r="D181" s="34"/>
      <c r="E181" s="34"/>
    </row>
    <row r="182" spans="1:5" ht="15">
      <c r="A182" s="35"/>
      <c r="B182" s="34"/>
      <c r="C182" s="34"/>
      <c r="D182" s="34"/>
      <c r="E182" s="34"/>
    </row>
    <row r="183" spans="1:5" ht="15">
      <c r="A183" s="35"/>
      <c r="B183" s="34"/>
      <c r="C183" s="34"/>
      <c r="D183" s="34"/>
      <c r="E183" s="34"/>
    </row>
    <row r="184" spans="1:5" ht="15">
      <c r="A184" s="35"/>
      <c r="B184" s="34"/>
      <c r="C184" s="34"/>
      <c r="D184" s="34"/>
      <c r="E184" s="34"/>
    </row>
    <row r="185" spans="1:5" ht="15">
      <c r="A185" s="35"/>
      <c r="B185" s="34"/>
      <c r="C185" s="34"/>
      <c r="D185" s="34"/>
      <c r="E185" s="34"/>
    </row>
    <row r="186" spans="1:5" ht="15">
      <c r="A186" s="35"/>
      <c r="B186" s="34"/>
      <c r="C186" s="34"/>
      <c r="D186" s="34"/>
      <c r="E186" s="34"/>
    </row>
    <row r="187" spans="1:5" ht="15">
      <c r="A187" s="35"/>
      <c r="B187" s="34"/>
      <c r="C187" s="34"/>
      <c r="D187" s="34"/>
      <c r="E187" s="34"/>
    </row>
    <row r="188" spans="1:5" ht="15">
      <c r="A188" s="35"/>
      <c r="B188" s="34"/>
      <c r="C188" s="34"/>
      <c r="D188" s="34"/>
      <c r="E188" s="34"/>
    </row>
    <row r="189" spans="1:5" ht="15">
      <c r="A189" s="35"/>
      <c r="B189" s="34"/>
      <c r="C189" s="34"/>
      <c r="D189" s="34"/>
      <c r="E189" s="34"/>
    </row>
    <row r="190" spans="1:5" ht="15">
      <c r="A190" s="35"/>
      <c r="B190" s="34"/>
      <c r="C190" s="34"/>
      <c r="D190" s="34"/>
      <c r="E190" s="34"/>
    </row>
    <row r="191" spans="1:5" ht="15">
      <c r="A191" s="35"/>
      <c r="B191" s="34"/>
      <c r="C191" s="34"/>
      <c r="D191" s="34"/>
      <c r="E191" s="34"/>
    </row>
    <row r="192" spans="1:5" ht="15">
      <c r="A192" s="35"/>
      <c r="B192" s="34"/>
      <c r="C192" s="34"/>
      <c r="D192" s="34"/>
      <c r="E192" s="34"/>
    </row>
    <row r="193" spans="1:5" ht="15">
      <c r="A193" s="35"/>
      <c r="B193" s="34"/>
      <c r="C193" s="34"/>
      <c r="D193" s="34"/>
      <c r="E193" s="34"/>
    </row>
    <row r="194" spans="1:5" ht="15">
      <c r="A194" s="35"/>
      <c r="B194" s="34"/>
      <c r="C194" s="34"/>
      <c r="D194" s="34"/>
      <c r="E194" s="34"/>
    </row>
    <row r="195" spans="1:5" ht="15">
      <c r="A195" s="35"/>
      <c r="B195" s="34"/>
      <c r="C195" s="34"/>
      <c r="D195" s="34"/>
      <c r="E195" s="34"/>
    </row>
    <row r="196" spans="1:5" ht="15">
      <c r="A196" s="35"/>
      <c r="B196" s="34"/>
      <c r="C196" s="34"/>
      <c r="D196" s="34"/>
      <c r="E196" s="34"/>
    </row>
    <row r="197" spans="1:5" ht="15">
      <c r="A197" s="35"/>
      <c r="B197" s="34"/>
      <c r="C197" s="34"/>
      <c r="D197" s="34"/>
      <c r="E197" s="34"/>
    </row>
    <row r="198" spans="1:5" ht="15">
      <c r="A198" s="35"/>
      <c r="B198" s="34"/>
      <c r="C198" s="34"/>
      <c r="D198" s="34"/>
      <c r="E198" s="34"/>
    </row>
    <row r="199" spans="1:5" ht="15">
      <c r="A199" s="35"/>
      <c r="B199" s="34"/>
      <c r="C199" s="34"/>
      <c r="D199" s="34"/>
      <c r="E199" s="34"/>
    </row>
    <row r="200" spans="1:5" ht="15">
      <c r="A200" s="35"/>
      <c r="B200" s="34"/>
      <c r="C200" s="34"/>
      <c r="D200" s="34"/>
      <c r="E200" s="34"/>
    </row>
    <row r="201" spans="1:5" ht="15">
      <c r="A201" s="35"/>
      <c r="B201" s="34"/>
      <c r="C201" s="34"/>
      <c r="D201" s="34"/>
      <c r="E201" s="34"/>
    </row>
    <row r="202" spans="1:5" ht="15">
      <c r="A202" s="35"/>
      <c r="B202" s="34"/>
      <c r="C202" s="34"/>
      <c r="D202" s="34"/>
      <c r="E202" s="34"/>
    </row>
    <row r="203" spans="1:5" ht="15">
      <c r="A203" s="35"/>
      <c r="B203" s="34"/>
      <c r="C203" s="34"/>
      <c r="D203" s="34"/>
      <c r="E203" s="34"/>
    </row>
    <row r="204" spans="1:5" ht="15">
      <c r="A204" s="35"/>
      <c r="B204" s="34"/>
      <c r="C204" s="34"/>
      <c r="D204" s="34"/>
      <c r="E204" s="34"/>
    </row>
    <row r="205" spans="1:5" ht="15">
      <c r="A205" s="35"/>
      <c r="B205" s="34"/>
      <c r="C205" s="34"/>
      <c r="D205" s="34"/>
      <c r="E205" s="34"/>
    </row>
    <row r="206" spans="1:5" ht="15">
      <c r="A206" s="35"/>
      <c r="B206" s="34"/>
      <c r="C206" s="34"/>
      <c r="D206" s="34"/>
      <c r="E206" s="34"/>
    </row>
    <row r="207" spans="1:5" ht="15">
      <c r="A207" s="35"/>
      <c r="B207" s="34"/>
      <c r="C207" s="34"/>
      <c r="D207" s="34"/>
      <c r="E207" s="34"/>
    </row>
    <row r="208" spans="1:5" ht="15">
      <c r="A208" s="35"/>
      <c r="B208" s="34"/>
      <c r="C208" s="34"/>
      <c r="D208" s="34"/>
      <c r="E208" s="34"/>
    </row>
    <row r="209" spans="1:5" ht="15">
      <c r="A209" s="35"/>
      <c r="B209" s="34"/>
      <c r="C209" s="34"/>
      <c r="D209" s="34"/>
      <c r="E209" s="34"/>
    </row>
    <row r="210" spans="1:5" ht="15">
      <c r="A210" s="35"/>
      <c r="B210" s="34"/>
      <c r="C210" s="34"/>
      <c r="D210" s="34"/>
      <c r="E210" s="34"/>
    </row>
    <row r="211" spans="1:5" ht="15">
      <c r="A211" s="35"/>
      <c r="B211" s="34"/>
      <c r="C211" s="34"/>
      <c r="D211" s="34"/>
      <c r="E211" s="34"/>
    </row>
    <row r="212" spans="1:5" ht="15">
      <c r="A212" s="35"/>
      <c r="B212" s="34"/>
      <c r="C212" s="34"/>
      <c r="D212" s="34"/>
      <c r="E212" s="34"/>
    </row>
    <row r="213" spans="1:5" ht="15">
      <c r="A213" s="35"/>
      <c r="B213" s="34"/>
      <c r="C213" s="34"/>
      <c r="D213" s="34"/>
      <c r="E213" s="34"/>
    </row>
    <row r="214" spans="1:5" ht="15">
      <c r="A214" s="35"/>
      <c r="B214" s="34"/>
      <c r="C214" s="34"/>
      <c r="D214" s="34"/>
      <c r="E214" s="34"/>
    </row>
    <row r="215" spans="1:5" ht="15">
      <c r="A215" s="35"/>
      <c r="B215" s="34"/>
      <c r="C215" s="34"/>
      <c r="D215" s="34"/>
      <c r="E215" s="34"/>
    </row>
    <row r="216" spans="1:5" ht="15">
      <c r="A216" s="35"/>
      <c r="B216" s="34"/>
      <c r="C216" s="34"/>
      <c r="D216" s="34"/>
      <c r="E216" s="34"/>
    </row>
    <row r="217" spans="1:5" ht="15">
      <c r="A217" s="35"/>
      <c r="B217" s="34"/>
      <c r="C217" s="34"/>
      <c r="D217" s="34"/>
      <c r="E217" s="34"/>
    </row>
    <row r="218" spans="1:5" ht="15">
      <c r="A218" s="35"/>
      <c r="B218" s="34"/>
      <c r="C218" s="34"/>
      <c r="D218" s="34"/>
      <c r="E218" s="3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24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332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67</v>
      </c>
      <c r="B1" t="s">
        <v>161</v>
      </c>
    </row>
    <row r="2" spans="1:3" ht="15">
      <c r="A2" t="s">
        <v>23</v>
      </c>
      <c r="B2" t="s">
        <v>24</v>
      </c>
      <c r="C2" t="s">
        <v>226</v>
      </c>
    </row>
    <row r="3" spans="1:2" ht="15">
      <c r="A3" t="s">
        <v>162</v>
      </c>
      <c r="B3" t="s">
        <v>163</v>
      </c>
    </row>
    <row r="4" spans="1:2" ht="15">
      <c r="A4" t="s">
        <v>164</v>
      </c>
      <c r="B4" t="s">
        <v>243</v>
      </c>
    </row>
    <row r="5" spans="1:2" ht="15">
      <c r="A5" t="s">
        <v>165</v>
      </c>
      <c r="B5" t="s">
        <v>244</v>
      </c>
    </row>
    <row r="6" spans="1:2" ht="15">
      <c r="A6" t="s">
        <v>166</v>
      </c>
      <c r="B6" t="s">
        <v>245</v>
      </c>
    </row>
    <row r="7" spans="1:2" ht="15">
      <c r="A7" t="s">
        <v>167</v>
      </c>
      <c r="B7" t="s">
        <v>246</v>
      </c>
    </row>
    <row r="8" spans="1:2" ht="15">
      <c r="A8" t="s">
        <v>168</v>
      </c>
      <c r="B8" t="s">
        <v>247</v>
      </c>
    </row>
    <row r="9" spans="1:2" ht="15">
      <c r="A9" t="s">
        <v>169</v>
      </c>
      <c r="B9" t="s">
        <v>248</v>
      </c>
    </row>
    <row r="10" spans="1:2" ht="15">
      <c r="A10" t="s">
        <v>170</v>
      </c>
      <c r="B10" t="s">
        <v>171</v>
      </c>
    </row>
    <row r="11" spans="1:2" ht="15">
      <c r="A11" t="s">
        <v>172</v>
      </c>
      <c r="B11" t="s">
        <v>173</v>
      </c>
    </row>
    <row r="12" spans="1:2" ht="15">
      <c r="A12" t="s">
        <v>174</v>
      </c>
      <c r="B12" t="s">
        <v>249</v>
      </c>
    </row>
    <row r="13" spans="1:2" ht="15">
      <c r="A13" t="s">
        <v>175</v>
      </c>
      <c r="B13" t="s">
        <v>176</v>
      </c>
    </row>
    <row r="14" spans="1:2" ht="15">
      <c r="A14" t="s">
        <v>177</v>
      </c>
      <c r="B14" t="s">
        <v>250</v>
      </c>
    </row>
    <row r="15" spans="1:2" ht="15">
      <c r="A15" t="s">
        <v>178</v>
      </c>
      <c r="B15" t="s">
        <v>251</v>
      </c>
    </row>
    <row r="16" spans="1:2" ht="15">
      <c r="A16" t="s">
        <v>179</v>
      </c>
      <c r="B16" t="s">
        <v>180</v>
      </c>
    </row>
    <row r="17" spans="1:2" ht="15">
      <c r="A17" t="s">
        <v>181</v>
      </c>
      <c r="B17" t="s">
        <v>252</v>
      </c>
    </row>
    <row r="18" spans="1:2" ht="15">
      <c r="A18" t="s">
        <v>182</v>
      </c>
      <c r="B18" t="s">
        <v>253</v>
      </c>
    </row>
    <row r="19" spans="1:2" ht="15">
      <c r="A19" t="s">
        <v>183</v>
      </c>
      <c r="B19" t="s">
        <v>184</v>
      </c>
    </row>
    <row r="20" spans="1:2" ht="15">
      <c r="A20" t="s">
        <v>185</v>
      </c>
      <c r="B20" t="s">
        <v>186</v>
      </c>
    </row>
    <row r="21" spans="1:2" ht="15">
      <c r="A21" t="s">
        <v>187</v>
      </c>
      <c r="B21" t="s">
        <v>254</v>
      </c>
    </row>
    <row r="22" spans="1:2" ht="15">
      <c r="A22" t="s">
        <v>188</v>
      </c>
      <c r="B22" t="s">
        <v>255</v>
      </c>
    </row>
    <row r="23" spans="1:2" ht="15">
      <c r="A23" t="s">
        <v>189</v>
      </c>
      <c r="B23" t="s">
        <v>190</v>
      </c>
    </row>
    <row r="24" spans="1:2" ht="15">
      <c r="A24" t="s">
        <v>191</v>
      </c>
      <c r="B24" t="s">
        <v>256</v>
      </c>
    </row>
    <row r="25" spans="1:2" ht="15">
      <c r="A25" t="s">
        <v>192</v>
      </c>
      <c r="B25" t="s">
        <v>257</v>
      </c>
    </row>
    <row r="26" spans="1:2" ht="15">
      <c r="A26" t="s">
        <v>193</v>
      </c>
      <c r="B26" t="s">
        <v>258</v>
      </c>
    </row>
    <row r="27" spans="1:2" ht="15">
      <c r="A27" t="s">
        <v>194</v>
      </c>
      <c r="B27" t="s">
        <v>259</v>
      </c>
    </row>
    <row r="28" spans="1:2" ht="15">
      <c r="A28" t="s">
        <v>195</v>
      </c>
      <c r="B28" t="s">
        <v>196</v>
      </c>
    </row>
    <row r="29" spans="1:2" ht="15">
      <c r="A29" t="s">
        <v>197</v>
      </c>
      <c r="B29" t="s">
        <v>198</v>
      </c>
    </row>
    <row r="30" spans="1:2" ht="15">
      <c r="A30" t="s">
        <v>199</v>
      </c>
      <c r="B30" t="s">
        <v>260</v>
      </c>
    </row>
    <row r="31" spans="1:2" ht="15">
      <c r="A31" t="s">
        <v>200</v>
      </c>
      <c r="B31" t="s">
        <v>261</v>
      </c>
    </row>
    <row r="32" spans="1:2" ht="15">
      <c r="A32" t="s">
        <v>201</v>
      </c>
      <c r="B32" t="s">
        <v>262</v>
      </c>
    </row>
    <row r="33" spans="1:2" ht="15">
      <c r="A33" t="s">
        <v>202</v>
      </c>
      <c r="B33" t="s">
        <v>263</v>
      </c>
    </row>
    <row r="34" spans="1:2" ht="15">
      <c r="A34" t="s">
        <v>203</v>
      </c>
      <c r="B34" t="s">
        <v>264</v>
      </c>
    </row>
    <row r="35" spans="1:2" ht="15">
      <c r="A35" t="s">
        <v>206</v>
      </c>
      <c r="B35" t="s">
        <v>267</v>
      </c>
    </row>
    <row r="36" spans="1:2" ht="15">
      <c r="A36" t="s">
        <v>207</v>
      </c>
      <c r="B36" t="s">
        <v>268</v>
      </c>
    </row>
    <row r="37" spans="1:2" ht="15">
      <c r="A37" t="s">
        <v>208</v>
      </c>
      <c r="B37" t="s">
        <v>269</v>
      </c>
    </row>
    <row r="38" spans="1:2" ht="15">
      <c r="A38" t="s">
        <v>209</v>
      </c>
      <c r="B38" t="s">
        <v>270</v>
      </c>
    </row>
    <row r="39" spans="1:2" ht="15">
      <c r="A39" t="s">
        <v>204</v>
      </c>
      <c r="B39" t="s">
        <v>265</v>
      </c>
    </row>
    <row r="40" spans="1:2" ht="15">
      <c r="A40" t="s">
        <v>205</v>
      </c>
      <c r="B40" t="s">
        <v>266</v>
      </c>
    </row>
    <row r="41" spans="1:2" ht="15">
      <c r="A41" t="s">
        <v>210</v>
      </c>
      <c r="B41" t="s">
        <v>211</v>
      </c>
    </row>
    <row r="42" spans="1:2" ht="15">
      <c r="A42" t="s">
        <v>212</v>
      </c>
      <c r="B42" t="s">
        <v>213</v>
      </c>
    </row>
    <row r="43" spans="1:2" ht="15">
      <c r="A43" t="s">
        <v>214</v>
      </c>
      <c r="B43" t="s">
        <v>215</v>
      </c>
    </row>
    <row r="44" spans="1:2" ht="15">
      <c r="A44" t="s">
        <v>216</v>
      </c>
      <c r="B44" t="s">
        <v>271</v>
      </c>
    </row>
    <row r="45" spans="1:2" ht="15">
      <c r="A45" t="s">
        <v>217</v>
      </c>
      <c r="B45" t="s">
        <v>272</v>
      </c>
    </row>
    <row r="46" spans="1:2" ht="15">
      <c r="A46" t="s">
        <v>218</v>
      </c>
      <c r="B46" t="s">
        <v>273</v>
      </c>
    </row>
    <row r="47" spans="1:2" ht="15">
      <c r="A47" t="s">
        <v>219</v>
      </c>
      <c r="B47" t="s">
        <v>274</v>
      </c>
    </row>
    <row r="48" spans="1:2" ht="15">
      <c r="A48" t="s">
        <v>220</v>
      </c>
      <c r="B48" t="s">
        <v>275</v>
      </c>
    </row>
    <row r="49" spans="1:2" ht="15">
      <c r="A49" t="s">
        <v>221</v>
      </c>
      <c r="B49" t="s">
        <v>222</v>
      </c>
    </row>
    <row r="50" spans="1:2" ht="15">
      <c r="A50" t="s">
        <v>223</v>
      </c>
      <c r="B50" t="s">
        <v>276</v>
      </c>
    </row>
    <row r="51" spans="1:2" ht="15">
      <c r="A51" t="s">
        <v>224</v>
      </c>
      <c r="B51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67</v>
      </c>
      <c r="B1" t="s">
        <v>160</v>
      </c>
    </row>
    <row r="2" spans="1:3" ht="15">
      <c r="A2" t="s">
        <v>23</v>
      </c>
      <c r="B2" t="s">
        <v>24</v>
      </c>
      <c r="C2" t="s">
        <v>226</v>
      </c>
    </row>
    <row r="3" spans="1:2" ht="15">
      <c r="A3" t="s">
        <v>155</v>
      </c>
      <c r="B3" t="s">
        <v>156</v>
      </c>
    </row>
    <row r="4" spans="1:2" ht="15">
      <c r="A4" t="s">
        <v>157</v>
      </c>
      <c r="B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70</v>
      </c>
      <c r="D1" t="s">
        <v>328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71</v>
      </c>
      <c r="B3" t="s">
        <v>278</v>
      </c>
    </row>
    <row r="4" spans="1:2" ht="15">
      <c r="A4" t="s">
        <v>72</v>
      </c>
      <c r="B4" t="s">
        <v>279</v>
      </c>
    </row>
    <row r="5" spans="1:2" ht="15">
      <c r="A5" t="s">
        <v>73</v>
      </c>
      <c r="B5" t="s">
        <v>280</v>
      </c>
    </row>
    <row r="6" spans="1:2" ht="15">
      <c r="A6" t="s">
        <v>74</v>
      </c>
      <c r="B6" t="s">
        <v>281</v>
      </c>
    </row>
    <row r="7" spans="1:2" ht="15">
      <c r="A7" t="s">
        <v>75</v>
      </c>
      <c r="B7" t="s">
        <v>282</v>
      </c>
    </row>
    <row r="8" spans="1:2" ht="15">
      <c r="A8" t="s">
        <v>76</v>
      </c>
      <c r="B8" t="s">
        <v>283</v>
      </c>
    </row>
    <row r="9" spans="1:2" ht="15">
      <c r="A9" t="s">
        <v>77</v>
      </c>
      <c r="B9" t="s">
        <v>284</v>
      </c>
    </row>
    <row r="10" spans="1:2" ht="15">
      <c r="A10" t="s">
        <v>78</v>
      </c>
      <c r="B10" t="s">
        <v>79</v>
      </c>
    </row>
    <row r="11" spans="1:2" ht="15">
      <c r="A11" t="s">
        <v>80</v>
      </c>
      <c r="B11" t="s">
        <v>285</v>
      </c>
    </row>
    <row r="12" spans="1:2" ht="15">
      <c r="A12" t="s">
        <v>159</v>
      </c>
      <c r="B12" t="s">
        <v>286</v>
      </c>
    </row>
    <row r="13" spans="1:2" ht="15">
      <c r="A13" t="s">
        <v>81</v>
      </c>
      <c r="B13" t="s">
        <v>82</v>
      </c>
    </row>
    <row r="14" spans="1:2" ht="15">
      <c r="A14" t="s">
        <v>287</v>
      </c>
      <c r="B14" t="s">
        <v>288</v>
      </c>
    </row>
    <row r="15" spans="1:2" ht="15">
      <c r="A15" t="s">
        <v>83</v>
      </c>
      <c r="B15" t="s">
        <v>84</v>
      </c>
    </row>
    <row r="16" spans="1:2" ht="15">
      <c r="A16" t="s">
        <v>85</v>
      </c>
      <c r="B16" t="s">
        <v>289</v>
      </c>
    </row>
    <row r="17" spans="1:2" ht="15">
      <c r="A17" t="s">
        <v>86</v>
      </c>
      <c r="B17" t="s">
        <v>290</v>
      </c>
    </row>
    <row r="18" spans="1:2" ht="15">
      <c r="A18" t="s">
        <v>87</v>
      </c>
      <c r="B18" t="s">
        <v>88</v>
      </c>
    </row>
    <row r="19" spans="1:2" ht="15">
      <c r="A19" t="s">
        <v>89</v>
      </c>
      <c r="B19" t="s">
        <v>291</v>
      </c>
    </row>
    <row r="20" spans="1:2" ht="15">
      <c r="A20" t="s">
        <v>90</v>
      </c>
      <c r="B20" t="s">
        <v>292</v>
      </c>
    </row>
    <row r="21" spans="1:2" ht="15">
      <c r="A21" t="s">
        <v>91</v>
      </c>
      <c r="B21" t="s">
        <v>92</v>
      </c>
    </row>
    <row r="22" spans="1:2" ht="15">
      <c r="A22" t="s">
        <v>93</v>
      </c>
      <c r="B22" t="s">
        <v>293</v>
      </c>
    </row>
    <row r="23" spans="1:2" ht="15">
      <c r="A23" t="s">
        <v>94</v>
      </c>
      <c r="B23" t="s">
        <v>95</v>
      </c>
    </row>
    <row r="24" spans="1:2" ht="15">
      <c r="A24" t="s">
        <v>96</v>
      </c>
      <c r="B24" t="s">
        <v>294</v>
      </c>
    </row>
    <row r="25" spans="1:2" ht="15">
      <c r="A25" t="s">
        <v>97</v>
      </c>
      <c r="B25" t="s">
        <v>295</v>
      </c>
    </row>
    <row r="26" spans="1:2" ht="15">
      <c r="A26" t="s">
        <v>98</v>
      </c>
      <c r="B26" t="s">
        <v>296</v>
      </c>
    </row>
    <row r="27" spans="1:2" ht="15">
      <c r="A27" t="s">
        <v>99</v>
      </c>
      <c r="B27" t="s">
        <v>297</v>
      </c>
    </row>
    <row r="28" spans="1:2" ht="15">
      <c r="A28" t="s">
        <v>100</v>
      </c>
      <c r="B28" t="s">
        <v>101</v>
      </c>
    </row>
    <row r="29" spans="1:2" ht="15">
      <c r="A29" t="s">
        <v>102</v>
      </c>
      <c r="B29" t="s">
        <v>103</v>
      </c>
    </row>
    <row r="30" spans="1:2" ht="15">
      <c r="A30" t="s">
        <v>104</v>
      </c>
      <c r="B30" t="s">
        <v>298</v>
      </c>
    </row>
    <row r="31" spans="1:2" ht="15">
      <c r="A31" t="s">
        <v>105</v>
      </c>
      <c r="B31" t="s">
        <v>299</v>
      </c>
    </row>
    <row r="32" spans="1:2" ht="15">
      <c r="A32" t="s">
        <v>106</v>
      </c>
      <c r="B32" t="s">
        <v>300</v>
      </c>
    </row>
    <row r="33" spans="1:2" ht="15">
      <c r="A33" t="s">
        <v>107</v>
      </c>
      <c r="B33" t="s">
        <v>301</v>
      </c>
    </row>
    <row r="34" spans="1:2" ht="15">
      <c r="A34" t="s">
        <v>108</v>
      </c>
      <c r="B34" t="s">
        <v>302</v>
      </c>
    </row>
    <row r="35" spans="1:2" ht="15">
      <c r="A35" t="s">
        <v>110</v>
      </c>
      <c r="B35" t="s">
        <v>304</v>
      </c>
    </row>
    <row r="36" spans="1:2" ht="15">
      <c r="A36" t="s">
        <v>109</v>
      </c>
      <c r="B36" t="s">
        <v>303</v>
      </c>
    </row>
    <row r="37" spans="1:2" ht="15">
      <c r="A37" t="s">
        <v>111</v>
      </c>
      <c r="B37" t="s">
        <v>305</v>
      </c>
    </row>
    <row r="38" spans="1:2" ht="15">
      <c r="A38" t="s">
        <v>112</v>
      </c>
      <c r="B38" t="s">
        <v>306</v>
      </c>
    </row>
    <row r="39" spans="1:2" ht="15">
      <c r="A39" t="s">
        <v>113</v>
      </c>
      <c r="B39" t="s">
        <v>307</v>
      </c>
    </row>
    <row r="40" spans="1:2" ht="15">
      <c r="A40" t="s">
        <v>114</v>
      </c>
      <c r="B40" t="s">
        <v>115</v>
      </c>
    </row>
    <row r="41" spans="1:2" ht="15">
      <c r="A41" t="s">
        <v>116</v>
      </c>
      <c r="B41" t="s">
        <v>308</v>
      </c>
    </row>
    <row r="42" spans="1:2" ht="15">
      <c r="A42" t="s">
        <v>117</v>
      </c>
      <c r="B42" t="s">
        <v>309</v>
      </c>
    </row>
    <row r="43" spans="1:2" ht="15">
      <c r="A43" t="s">
        <v>310</v>
      </c>
      <c r="B43" t="s">
        <v>311</v>
      </c>
    </row>
    <row r="44" spans="1:2" ht="15">
      <c r="A44" t="s">
        <v>118</v>
      </c>
      <c r="B44" t="s">
        <v>119</v>
      </c>
    </row>
    <row r="45" spans="1:2" ht="15">
      <c r="A45" t="s">
        <v>120</v>
      </c>
      <c r="B45" t="s">
        <v>312</v>
      </c>
    </row>
    <row r="46" spans="1:2" ht="15">
      <c r="A46" t="s">
        <v>121</v>
      </c>
      <c r="B46" t="s">
        <v>313</v>
      </c>
    </row>
    <row r="47" spans="1:2" ht="15">
      <c r="A47" t="s">
        <v>122</v>
      </c>
      <c r="B47" t="s">
        <v>123</v>
      </c>
    </row>
    <row r="48" spans="1:2" ht="15">
      <c r="A48" t="s">
        <v>124</v>
      </c>
      <c r="B48" t="s">
        <v>314</v>
      </c>
    </row>
    <row r="49" spans="1:2" ht="15">
      <c r="A49" t="s">
        <v>125</v>
      </c>
      <c r="B49" t="s">
        <v>126</v>
      </c>
    </row>
    <row r="50" spans="1:2" ht="15">
      <c r="A50" t="s">
        <v>127</v>
      </c>
      <c r="B50" t="s">
        <v>128</v>
      </c>
    </row>
    <row r="51" spans="1:2" ht="15">
      <c r="A51" t="s">
        <v>129</v>
      </c>
      <c r="B51" t="s">
        <v>315</v>
      </c>
    </row>
    <row r="52" spans="1:2" ht="15">
      <c r="A52" t="s">
        <v>316</v>
      </c>
      <c r="B52" t="s">
        <v>317</v>
      </c>
    </row>
    <row r="53" spans="1:2" ht="15">
      <c r="A53" t="s">
        <v>130</v>
      </c>
      <c r="B53" t="s">
        <v>318</v>
      </c>
    </row>
    <row r="54" spans="1:2" ht="15">
      <c r="A54" t="s">
        <v>131</v>
      </c>
      <c r="B54" t="s">
        <v>319</v>
      </c>
    </row>
    <row r="55" spans="1:2" ht="15">
      <c r="A55" t="s">
        <v>320</v>
      </c>
      <c r="B55" t="s">
        <v>321</v>
      </c>
    </row>
    <row r="56" spans="1:2" ht="15">
      <c r="A56" t="s">
        <v>132</v>
      </c>
      <c r="B56" t="s">
        <v>322</v>
      </c>
    </row>
    <row r="57" spans="1:2" ht="15">
      <c r="A57" t="s">
        <v>133</v>
      </c>
      <c r="B57" t="s">
        <v>323</v>
      </c>
    </row>
    <row r="58" spans="1:2" ht="15">
      <c r="A58" t="s">
        <v>134</v>
      </c>
      <c r="B58" t="s">
        <v>324</v>
      </c>
    </row>
    <row r="59" spans="1:2" ht="15">
      <c r="A59" t="s">
        <v>135</v>
      </c>
      <c r="B59" t="s">
        <v>325</v>
      </c>
    </row>
    <row r="60" spans="1:2" ht="15">
      <c r="A60" t="s">
        <v>136</v>
      </c>
      <c r="B60" t="s">
        <v>326</v>
      </c>
    </row>
    <row r="61" spans="1:2" ht="15">
      <c r="A61" t="s">
        <v>137</v>
      </c>
      <c r="B61" t="s">
        <v>327</v>
      </c>
    </row>
    <row r="62" spans="1:2" ht="15">
      <c r="A62" t="s">
        <v>138</v>
      </c>
      <c r="B6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39</v>
      </c>
      <c r="B1" t="s">
        <v>40</v>
      </c>
    </row>
    <row r="2" spans="1:3" ht="15">
      <c r="A2" t="s">
        <v>23</v>
      </c>
      <c r="B2" t="s">
        <v>24</v>
      </c>
      <c r="C2" t="s">
        <v>142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  <row r="12" spans="1:2" ht="15">
      <c r="A12" t="s">
        <v>59</v>
      </c>
      <c r="B12" t="s">
        <v>60</v>
      </c>
    </row>
    <row r="13" spans="1:2" ht="15">
      <c r="A13" t="s">
        <v>61</v>
      </c>
      <c r="B13" t="s">
        <v>62</v>
      </c>
    </row>
    <row r="14" spans="1:2" ht="15">
      <c r="A14" t="s">
        <v>63</v>
      </c>
      <c r="B14" t="s">
        <v>64</v>
      </c>
    </row>
    <row r="15" spans="1:2" ht="15">
      <c r="A15" t="s">
        <v>65</v>
      </c>
      <c r="B1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</dc:creator>
  <cp:keywords/>
  <dc:description/>
  <cp:lastModifiedBy>Dawie</cp:lastModifiedBy>
  <dcterms:created xsi:type="dcterms:W3CDTF">2012-02-28T13:24:40Z</dcterms:created>
  <dcterms:modified xsi:type="dcterms:W3CDTF">2014-08-08T12:41:04Z</dcterms:modified>
  <cp:category/>
  <cp:version/>
  <cp:contentType/>
  <cp:contentStatus/>
</cp:coreProperties>
</file>